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법인 이사회준비\2019 결산(결산보고서, 회의록 등)\"/>
    </mc:Choice>
  </mc:AlternateContent>
  <bookViews>
    <workbookView xWindow="0" yWindow="0" windowWidth="22020" windowHeight="10065"/>
  </bookViews>
  <sheets>
    <sheet name="19결산총괄" sheetId="1" r:id="rId1"/>
    <sheet name="19세입결산서" sheetId="2" r:id="rId2"/>
    <sheet name="19세출결산서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1" l="1"/>
  <c r="I15" i="1"/>
  <c r="Q14" i="1"/>
  <c r="I14" i="1"/>
  <c r="Q13" i="1"/>
  <c r="I13" i="1"/>
  <c r="O12" i="1"/>
  <c r="Q12" i="1" s="1"/>
  <c r="N12" i="1"/>
  <c r="I12" i="1"/>
  <c r="O11" i="1"/>
  <c r="Q11" i="1" s="1"/>
  <c r="N11" i="1"/>
  <c r="G11" i="1"/>
  <c r="F11" i="1"/>
  <c r="I11" i="1" s="1"/>
  <c r="O10" i="1"/>
  <c r="N10" i="1"/>
  <c r="Q10" i="1" s="1"/>
  <c r="I10" i="1"/>
  <c r="G10" i="1"/>
  <c r="F10" i="1"/>
  <c r="O9" i="1"/>
  <c r="Q9" i="1" s="1"/>
  <c r="N9" i="1"/>
  <c r="G9" i="1"/>
  <c r="F9" i="1"/>
  <c r="I9" i="1" s="1"/>
  <c r="O8" i="1"/>
  <c r="N8" i="1"/>
  <c r="Q8" i="1" s="1"/>
  <c r="I8" i="1"/>
  <c r="G8" i="1"/>
  <c r="F8" i="1"/>
  <c r="O7" i="1"/>
  <c r="Q7" i="1" s="1"/>
  <c r="N7" i="1"/>
  <c r="G7" i="1"/>
  <c r="F7" i="1"/>
  <c r="I7" i="1" s="1"/>
  <c r="O6" i="1"/>
  <c r="N6" i="1"/>
  <c r="Q6" i="1" s="1"/>
  <c r="I6" i="1"/>
  <c r="G6" i="1"/>
  <c r="F6" i="1"/>
  <c r="O5" i="1"/>
  <c r="O16" i="1" s="1"/>
  <c r="N5" i="1"/>
  <c r="N16" i="1" s="1"/>
  <c r="G5" i="1"/>
  <c r="G16" i="1" s="1"/>
  <c r="F5" i="1"/>
  <c r="I5" i="1" s="1"/>
  <c r="Q16" i="1" l="1"/>
  <c r="F16" i="1"/>
  <c r="I16" i="1" s="1"/>
  <c r="Q5" i="1"/>
</calcChain>
</file>

<file path=xl/sharedStrings.xml><?xml version="1.0" encoding="utf-8"?>
<sst xmlns="http://schemas.openxmlformats.org/spreadsheetml/2006/main" count="309" uniqueCount="95">
  <si>
    <t>2019결산총괄표</t>
    <phoneticPr fontId="3" type="noConversion"/>
  </si>
  <si>
    <t>◐사회복지법인 공덕향</t>
    <phoneticPr fontId="3" type="noConversion"/>
  </si>
  <si>
    <t>(단위: 원)</t>
  </si>
  <si>
    <t>순번</t>
  </si>
  <si>
    <t>세입</t>
  </si>
  <si>
    <t>세출</t>
  </si>
  <si>
    <t>관</t>
  </si>
  <si>
    <t>항</t>
  </si>
  <si>
    <t>예산액</t>
  </si>
  <si>
    <t>결산액</t>
  </si>
  <si>
    <t>증감액</t>
  </si>
  <si>
    <t>재산수입</t>
    <phoneticPr fontId="3" type="noConversion"/>
  </si>
  <si>
    <t>기본재산수입</t>
    <phoneticPr fontId="3" type="noConversion"/>
  </si>
  <si>
    <t>사무비</t>
  </si>
  <si>
    <t>인건비</t>
  </si>
  <si>
    <t>사업수입</t>
    <phoneticPr fontId="3" type="noConversion"/>
  </si>
  <si>
    <t>사업수입</t>
    <phoneticPr fontId="3" type="noConversion"/>
  </si>
  <si>
    <t>업무추진비</t>
  </si>
  <si>
    <t>보조금수입</t>
    <phoneticPr fontId="3" type="noConversion"/>
  </si>
  <si>
    <t>보조금수입</t>
    <phoneticPr fontId="3" type="noConversion"/>
  </si>
  <si>
    <t>운영비</t>
    <phoneticPr fontId="3" type="noConversion"/>
  </si>
  <si>
    <t>후원금수입</t>
    <phoneticPr fontId="3" type="noConversion"/>
  </si>
  <si>
    <t>재산조성비</t>
  </si>
  <si>
    <t>시설비</t>
    <phoneticPr fontId="3" type="noConversion"/>
  </si>
  <si>
    <t>차입금</t>
    <phoneticPr fontId="3" type="noConversion"/>
  </si>
  <si>
    <t>차입금</t>
    <phoneticPr fontId="3" type="noConversion"/>
  </si>
  <si>
    <t>사업비</t>
  </si>
  <si>
    <t>사업비</t>
    <phoneticPr fontId="3" type="noConversion"/>
  </si>
  <si>
    <t>이월금</t>
    <phoneticPr fontId="3" type="noConversion"/>
  </si>
  <si>
    <t>전출금</t>
    <phoneticPr fontId="3" type="noConversion"/>
  </si>
  <si>
    <t>전출금</t>
    <phoneticPr fontId="3" type="noConversion"/>
  </si>
  <si>
    <t>잡수입</t>
    <phoneticPr fontId="3" type="noConversion"/>
  </si>
  <si>
    <t>잡지출</t>
    <phoneticPr fontId="3" type="noConversion"/>
  </si>
  <si>
    <t>잡지출</t>
    <phoneticPr fontId="3" type="noConversion"/>
  </si>
  <si>
    <t>예비비 및 기타</t>
  </si>
  <si>
    <t>예비비 및 기타</t>
    <phoneticPr fontId="3" type="noConversion"/>
  </si>
  <si>
    <t>세입 합계</t>
  </si>
  <si>
    <t>세출합계</t>
  </si>
  <si>
    <t>1/1</t>
  </si>
  <si>
    <t>2019 세입결산</t>
    <phoneticPr fontId="3" type="noConversion"/>
  </si>
  <si>
    <t>◐시설명 : 사회복지법인 공덕향</t>
    <phoneticPr fontId="3" type="noConversion"/>
  </si>
  <si>
    <t>(단위: 원)</t>
    <phoneticPr fontId="3" type="noConversion"/>
  </si>
  <si>
    <t>과목</t>
  </si>
  <si>
    <t>구분</t>
  </si>
  <si>
    <t>정부보조</t>
  </si>
  <si>
    <t>법인부담</t>
  </si>
  <si>
    <t>후원금</t>
  </si>
  <si>
    <t>계</t>
  </si>
  <si>
    <t>목</t>
  </si>
  <si>
    <t>배당및 이자수입</t>
  </si>
  <si>
    <t>예산</t>
  </si>
  <si>
    <t>결산</t>
  </si>
  <si>
    <t>증감</t>
  </si>
  <si>
    <t>기본재산수입</t>
  </si>
  <si>
    <t>재산수입</t>
  </si>
  <si>
    <t>일반사업수입</t>
  </si>
  <si>
    <t>사업수입</t>
  </si>
  <si>
    <t>국고보조금</t>
  </si>
  <si>
    <t>시도보조금</t>
  </si>
  <si>
    <t>보조금수입</t>
  </si>
  <si>
    <t>지정후원금</t>
  </si>
  <si>
    <t>비지정후원금</t>
  </si>
  <si>
    <t>후원금수입</t>
  </si>
  <si>
    <t>기타차입금</t>
  </si>
  <si>
    <t>차입금</t>
  </si>
  <si>
    <t>전년도이월금</t>
  </si>
  <si>
    <t>전년도이월금(후원금)</t>
  </si>
  <si>
    <t>이월금</t>
  </si>
  <si>
    <t>기타예금이자수입</t>
  </si>
  <si>
    <t>기타잡수입</t>
  </si>
  <si>
    <t>잡수입</t>
  </si>
  <si>
    <t>총합계</t>
  </si>
  <si>
    <t>2019 세출결산</t>
    <phoneticPr fontId="3" type="noConversion"/>
  </si>
  <si>
    <t>보조금</t>
  </si>
  <si>
    <t>기타후생경비</t>
  </si>
  <si>
    <t>기관운영비</t>
  </si>
  <si>
    <t>회의비</t>
  </si>
  <si>
    <t>수용비 및 수수료</t>
  </si>
  <si>
    <t>공공요금</t>
  </si>
  <si>
    <t>제세공과금</t>
  </si>
  <si>
    <t>기타운영비</t>
  </si>
  <si>
    <t>운영비</t>
  </si>
  <si>
    <t>자산취득비</t>
  </si>
  <si>
    <t>시설비</t>
  </si>
  <si>
    <t>일반사업비</t>
  </si>
  <si>
    <t>아이돌봄지원사업비</t>
  </si>
  <si>
    <t>후원자개발관리사업비사업비</t>
  </si>
  <si>
    <t>건강음료지원사업(지정보조금)사업비</t>
  </si>
  <si>
    <t>경로잔치지원사업비</t>
  </si>
  <si>
    <t>법인시설전출금</t>
  </si>
  <si>
    <t>시설전출금(후원금)</t>
  </si>
  <si>
    <t>전출금</t>
  </si>
  <si>
    <t>잡지출</t>
  </si>
  <si>
    <t>예비비</t>
  </si>
  <si>
    <t>반환금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</si>
</sst>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\▲#,##0"/>
  </numFmts>
  <fonts count="13" x14ac:knownFonts="1"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8"/>
      <name val="돋움"/>
      <family val="3"/>
      <charset val="129"/>
    </font>
    <font>
      <b/>
      <sz val="26"/>
      <color rgb="FF000000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11"/>
      <color theme="1"/>
      <name val="돋움"/>
      <family val="3"/>
      <charset val="129"/>
    </font>
    <font>
      <sz val="9"/>
      <color rgb="FF000000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sz val="9"/>
      <color rgb="FF286892"/>
      <name val="굴림체"/>
      <family val="3"/>
      <charset val="129"/>
    </font>
    <font>
      <b/>
      <sz val="9"/>
      <color rgb="FF286892"/>
      <name val="굴림"/>
      <family val="3"/>
      <charset val="129"/>
    </font>
    <font>
      <sz val="9"/>
      <color rgb="FF00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9">
    <xf numFmtId="0" fontId="0" fillId="0" borderId="0" xfId="0">
      <alignment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right" vertical="center" wrapText="1"/>
    </xf>
    <xf numFmtId="176" fontId="8" fillId="0" borderId="4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horizontal="righ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176" fontId="8" fillId="0" borderId="3" xfId="0" applyNumberFormat="1" applyFont="1" applyFill="1" applyBorder="1" applyAlignment="1">
      <alignment horizontal="right" vertical="center" wrapText="1"/>
    </xf>
    <xf numFmtId="176" fontId="8" fillId="0" borderId="5" xfId="0" applyNumberFormat="1" applyFont="1" applyFill="1" applyBorder="1" applyAlignment="1">
      <alignment horizontal="right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right" vertical="center" wrapText="1"/>
    </xf>
    <xf numFmtId="177" fontId="8" fillId="0" borderId="5" xfId="0" applyNumberFormat="1" applyFont="1" applyFill="1" applyBorder="1" applyAlignment="1">
      <alignment horizontal="right" vertical="center" wrapText="1"/>
    </xf>
    <xf numFmtId="49" fontId="8" fillId="0" borderId="8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/>
    </xf>
    <xf numFmtId="176" fontId="9" fillId="2" borderId="5" xfId="0" applyNumberFormat="1" applyFont="1" applyFill="1" applyBorder="1" applyAlignment="1">
      <alignment horizontal="right" vertical="center" wrapText="1"/>
    </xf>
    <xf numFmtId="176" fontId="9" fillId="2" borderId="3" xfId="0" applyNumberFormat="1" applyFont="1" applyFill="1" applyBorder="1" applyAlignment="1">
      <alignment horizontal="right" vertical="center" wrapText="1"/>
    </xf>
    <xf numFmtId="176" fontId="9" fillId="2" borderId="5" xfId="0" applyNumberFormat="1" applyFont="1" applyFill="1" applyBorder="1" applyAlignment="1">
      <alignment horizontal="right" vertical="center" wrapText="1"/>
    </xf>
    <xf numFmtId="177" fontId="9" fillId="2" borderId="4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1" fillId="0" borderId="0" xfId="2">
      <alignment vertical="center"/>
    </xf>
    <xf numFmtId="49" fontId="5" fillId="0" borderId="1" xfId="3" applyNumberFormat="1" applyFont="1" applyFill="1" applyBorder="1" applyAlignment="1">
      <alignment horizontal="right" vertical="center" wrapText="1"/>
    </xf>
    <xf numFmtId="0" fontId="10" fillId="0" borderId="3" xfId="4" applyFont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0" fontId="10" fillId="0" borderId="5" xfId="4" applyFont="1" applyBorder="1" applyAlignment="1">
      <alignment horizontal="center" vertical="center" wrapText="1"/>
    </xf>
    <xf numFmtId="0" fontId="10" fillId="0" borderId="2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10" fillId="0" borderId="6" xfId="4" applyFont="1" applyBorder="1" applyAlignment="1">
      <alignment horizontal="center" vertical="center" wrapText="1"/>
    </xf>
    <xf numFmtId="0" fontId="8" fillId="3" borderId="2" xfId="4" applyFont="1" applyFill="1" applyBorder="1" applyAlignment="1">
      <alignment horizontal="left" vertical="center" wrapText="1"/>
    </xf>
    <xf numFmtId="0" fontId="8" fillId="3" borderId="7" xfId="4" applyFont="1" applyFill="1" applyBorder="1" applyAlignment="1">
      <alignment horizontal="center" vertical="center" wrapText="1"/>
    </xf>
    <xf numFmtId="176" fontId="8" fillId="3" borderId="7" xfId="4" applyNumberFormat="1" applyFont="1" applyFill="1" applyBorder="1" applyAlignment="1">
      <alignment horizontal="right" vertical="center" wrapText="1"/>
    </xf>
    <xf numFmtId="0" fontId="8" fillId="3" borderId="15" xfId="4" applyFont="1" applyFill="1" applyBorder="1" applyAlignment="1">
      <alignment horizontal="left" vertical="center" wrapText="1"/>
    </xf>
    <xf numFmtId="0" fontId="8" fillId="3" borderId="6" xfId="4" applyFont="1" applyFill="1" applyBorder="1" applyAlignment="1">
      <alignment horizontal="center" vertical="center" wrapText="1"/>
    </xf>
    <xf numFmtId="176" fontId="8" fillId="3" borderId="6" xfId="4" applyNumberFormat="1" applyFont="1" applyFill="1" applyBorder="1" applyAlignment="1">
      <alignment horizontal="right" vertical="center" wrapText="1"/>
    </xf>
    <xf numFmtId="0" fontId="8" fillId="3" borderId="6" xfId="4" applyFont="1" applyFill="1" applyBorder="1" applyAlignment="1">
      <alignment horizontal="left" vertical="center" wrapText="1"/>
    </xf>
    <xf numFmtId="0" fontId="8" fillId="4" borderId="15" xfId="4" applyFont="1" applyFill="1" applyBorder="1" applyAlignment="1">
      <alignment horizontal="left" vertical="center" wrapText="1"/>
    </xf>
    <xf numFmtId="0" fontId="8" fillId="4" borderId="2" xfId="4" applyFont="1" applyFill="1" applyBorder="1" applyAlignment="1">
      <alignment horizontal="left" vertical="center" wrapText="1"/>
    </xf>
    <xf numFmtId="0" fontId="8" fillId="4" borderId="6" xfId="4" applyFont="1" applyFill="1" applyBorder="1" applyAlignment="1">
      <alignment horizontal="center" vertical="center" wrapText="1"/>
    </xf>
    <xf numFmtId="176" fontId="8" fillId="4" borderId="6" xfId="4" applyNumberFormat="1" applyFont="1" applyFill="1" applyBorder="1" applyAlignment="1">
      <alignment horizontal="right" vertical="center" wrapText="1"/>
    </xf>
    <xf numFmtId="0" fontId="8" fillId="4" borderId="6" xfId="4" applyFont="1" applyFill="1" applyBorder="1" applyAlignment="1">
      <alignment horizontal="left" vertical="center" wrapText="1"/>
    </xf>
    <xf numFmtId="0" fontId="11" fillId="0" borderId="9" xfId="4" applyFont="1" applyBorder="1" applyAlignment="1">
      <alignment horizontal="center" vertical="center" wrapText="1"/>
    </xf>
    <xf numFmtId="0" fontId="11" fillId="0" borderId="11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176" fontId="11" fillId="0" borderId="7" xfId="4" applyNumberFormat="1" applyFont="1" applyBorder="1" applyAlignment="1">
      <alignment horizontal="right" vertical="center" wrapText="1"/>
    </xf>
    <xf numFmtId="0" fontId="11" fillId="0" borderId="16" xfId="4" applyFont="1" applyBorder="1" applyAlignment="1">
      <alignment horizontal="center" vertical="center" wrapText="1"/>
    </xf>
    <xf numFmtId="0" fontId="11" fillId="0" borderId="0" xfId="4" applyFont="1" applyBorder="1" applyAlignment="1">
      <alignment horizontal="center" vertical="center" wrapText="1"/>
    </xf>
    <xf numFmtId="0" fontId="11" fillId="0" borderId="17" xfId="4" applyFont="1" applyBorder="1" applyAlignment="1">
      <alignment horizontal="center" vertical="center" wrapText="1"/>
    </xf>
    <xf numFmtId="0" fontId="11" fillId="0" borderId="6" xfId="4" applyFont="1" applyBorder="1" applyAlignment="1">
      <alignment horizontal="center" vertical="center" wrapText="1"/>
    </xf>
    <xf numFmtId="176" fontId="11" fillId="0" borderId="6" xfId="4" applyNumberFormat="1" applyFont="1" applyBorder="1" applyAlignment="1">
      <alignment horizontal="right" vertical="center" wrapText="1"/>
    </xf>
    <xf numFmtId="0" fontId="11" fillId="0" borderId="18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0" fontId="11" fillId="0" borderId="12" xfId="4" applyFont="1" applyBorder="1" applyAlignment="1">
      <alignment horizontal="center" vertical="center" wrapText="1"/>
    </xf>
    <xf numFmtId="0" fontId="1" fillId="0" borderId="0" xfId="2" applyAlignment="1">
      <alignment horizontal="center" vertical="center"/>
    </xf>
    <xf numFmtId="49" fontId="4" fillId="0" borderId="0" xfId="5" applyNumberFormat="1" applyFont="1" applyFill="1" applyBorder="1" applyAlignment="1">
      <alignment horizontal="center" vertical="center" wrapText="1"/>
    </xf>
    <xf numFmtId="0" fontId="1" fillId="0" borderId="0" xfId="6">
      <alignment vertical="center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0" xfId="3" applyNumberFormat="1" applyFont="1" applyFill="1" applyBorder="1" applyAlignment="1">
      <alignment horizontal="right" vertical="center" wrapText="1"/>
    </xf>
    <xf numFmtId="0" fontId="1" fillId="0" borderId="0" xfId="7">
      <alignment vertical="center"/>
    </xf>
    <xf numFmtId="0" fontId="10" fillId="0" borderId="3" xfId="8" applyFont="1" applyBorder="1" applyAlignment="1">
      <alignment horizontal="center" vertical="center" wrapText="1"/>
    </xf>
    <xf numFmtId="0" fontId="10" fillId="0" borderId="4" xfId="8" applyFont="1" applyBorder="1" applyAlignment="1">
      <alignment horizontal="center" vertical="center" wrapText="1"/>
    </xf>
    <xf numFmtId="0" fontId="10" fillId="0" borderId="5" xfId="8" applyFont="1" applyBorder="1" applyAlignment="1">
      <alignment horizontal="center" vertical="center" wrapText="1"/>
    </xf>
    <xf numFmtId="0" fontId="10" fillId="0" borderId="2" xfId="8" applyFont="1" applyBorder="1" applyAlignment="1">
      <alignment horizontal="center" vertical="center" wrapText="1"/>
    </xf>
    <xf numFmtId="0" fontId="10" fillId="0" borderId="6" xfId="8" applyFont="1" applyBorder="1" applyAlignment="1">
      <alignment horizontal="center" vertical="center" wrapText="1"/>
    </xf>
    <xf numFmtId="0" fontId="10" fillId="0" borderId="6" xfId="8" applyFont="1" applyBorder="1" applyAlignment="1">
      <alignment horizontal="center" vertical="center" wrapText="1"/>
    </xf>
    <xf numFmtId="0" fontId="12" fillId="3" borderId="2" xfId="8" applyFont="1" applyFill="1" applyBorder="1" applyAlignment="1">
      <alignment horizontal="center" vertical="center" wrapText="1"/>
    </xf>
    <xf numFmtId="0" fontId="8" fillId="3" borderId="7" xfId="8" applyFont="1" applyFill="1" applyBorder="1" applyAlignment="1">
      <alignment horizontal="center" vertical="center" wrapText="1"/>
    </xf>
    <xf numFmtId="0" fontId="12" fillId="3" borderId="7" xfId="8" applyFont="1" applyFill="1" applyBorder="1" applyAlignment="1">
      <alignment horizontal="center" vertical="center" wrapText="1"/>
    </xf>
    <xf numFmtId="176" fontId="12" fillId="3" borderId="7" xfId="8" applyNumberFormat="1" applyFont="1" applyFill="1" applyBorder="1" applyAlignment="1">
      <alignment horizontal="right" vertical="center" wrapText="1"/>
    </xf>
    <xf numFmtId="0" fontId="12" fillId="3" borderId="15" xfId="8" applyFont="1" applyFill="1" applyBorder="1" applyAlignment="1">
      <alignment horizontal="center" vertical="center" wrapText="1"/>
    </xf>
    <xf numFmtId="0" fontId="8" fillId="3" borderId="6" xfId="8" applyFont="1" applyFill="1" applyBorder="1" applyAlignment="1">
      <alignment horizontal="center" vertical="center" wrapText="1"/>
    </xf>
    <xf numFmtId="0" fontId="12" fillId="3" borderId="6" xfId="8" applyFont="1" applyFill="1" applyBorder="1" applyAlignment="1">
      <alignment horizontal="center" vertical="center" wrapText="1"/>
    </xf>
    <xf numFmtId="176" fontId="12" fillId="3" borderId="6" xfId="8" applyNumberFormat="1" applyFont="1" applyFill="1" applyBorder="1" applyAlignment="1">
      <alignment horizontal="right" vertical="center" wrapText="1"/>
    </xf>
    <xf numFmtId="0" fontId="12" fillId="3" borderId="6" xfId="8" applyFont="1" applyFill="1" applyBorder="1" applyAlignment="1">
      <alignment horizontal="center" vertical="center" wrapText="1"/>
    </xf>
    <xf numFmtId="0" fontId="12" fillId="4" borderId="15" xfId="8" applyFont="1" applyFill="1" applyBorder="1" applyAlignment="1">
      <alignment horizontal="center" vertical="center" wrapText="1"/>
    </xf>
    <xf numFmtId="0" fontId="12" fillId="4" borderId="2" xfId="8" applyFont="1" applyFill="1" applyBorder="1" applyAlignment="1">
      <alignment horizontal="center" vertical="center" wrapText="1"/>
    </xf>
    <xf numFmtId="0" fontId="8" fillId="4" borderId="6" xfId="8" applyFont="1" applyFill="1" applyBorder="1" applyAlignment="1">
      <alignment horizontal="center" vertical="center" wrapText="1"/>
    </xf>
    <xf numFmtId="0" fontId="12" fillId="4" borderId="6" xfId="8" applyFont="1" applyFill="1" applyBorder="1" applyAlignment="1">
      <alignment horizontal="center" vertical="center" wrapText="1"/>
    </xf>
    <xf numFmtId="176" fontId="12" fillId="4" borderId="6" xfId="8" applyNumberFormat="1" applyFont="1" applyFill="1" applyBorder="1" applyAlignment="1">
      <alignment horizontal="right" vertical="center" wrapText="1"/>
    </xf>
    <xf numFmtId="0" fontId="12" fillId="4" borderId="6" xfId="8" applyFont="1" applyFill="1" applyBorder="1" applyAlignment="1">
      <alignment horizontal="center" vertical="center" wrapText="1"/>
    </xf>
    <xf numFmtId="0" fontId="12" fillId="4" borderId="2" xfId="7" applyFont="1" applyFill="1" applyBorder="1" applyAlignment="1">
      <alignment horizontal="center" vertical="center" wrapText="1"/>
    </xf>
    <xf numFmtId="0" fontId="8" fillId="4" borderId="6" xfId="7" applyFont="1" applyFill="1" applyBorder="1" applyAlignment="1">
      <alignment horizontal="center" vertical="center" wrapText="1"/>
    </xf>
    <xf numFmtId="0" fontId="12" fillId="4" borderId="6" xfId="7" applyFont="1" applyFill="1" applyBorder="1" applyAlignment="1">
      <alignment horizontal="center" vertical="center" wrapText="1"/>
    </xf>
    <xf numFmtId="176" fontId="12" fillId="4" borderId="6" xfId="7" applyNumberFormat="1" applyFont="1" applyFill="1" applyBorder="1" applyAlignment="1">
      <alignment horizontal="right" vertical="center" wrapText="1"/>
    </xf>
    <xf numFmtId="0" fontId="12" fillId="4" borderId="15" xfId="7" applyFont="1" applyFill="1" applyBorder="1" applyAlignment="1">
      <alignment horizontal="center" vertical="center" wrapText="1"/>
    </xf>
    <xf numFmtId="0" fontId="12" fillId="4" borderId="6" xfId="7" applyFont="1" applyFill="1" applyBorder="1" applyAlignment="1">
      <alignment horizontal="center" vertical="center" wrapText="1"/>
    </xf>
    <xf numFmtId="0" fontId="12" fillId="3" borderId="15" xfId="7" applyFont="1" applyFill="1" applyBorder="1" applyAlignment="1">
      <alignment horizontal="center" vertical="center" wrapText="1"/>
    </xf>
    <xf numFmtId="0" fontId="12" fillId="3" borderId="2" xfId="7" applyFont="1" applyFill="1" applyBorder="1" applyAlignment="1">
      <alignment horizontal="center" vertical="center" wrapText="1"/>
    </xf>
    <xf numFmtId="0" fontId="8" fillId="3" borderId="6" xfId="7" applyFont="1" applyFill="1" applyBorder="1" applyAlignment="1">
      <alignment horizontal="center" vertical="center" wrapText="1"/>
    </xf>
    <xf numFmtId="0" fontId="12" fillId="3" borderId="6" xfId="7" applyFont="1" applyFill="1" applyBorder="1" applyAlignment="1">
      <alignment horizontal="center" vertical="center" wrapText="1"/>
    </xf>
    <xf numFmtId="176" fontId="12" fillId="3" borderId="6" xfId="7" applyNumberFormat="1" applyFont="1" applyFill="1" applyBorder="1" applyAlignment="1">
      <alignment horizontal="right" vertical="center" wrapText="1"/>
    </xf>
    <xf numFmtId="0" fontId="12" fillId="3" borderId="6" xfId="7" applyFont="1" applyFill="1" applyBorder="1" applyAlignment="1">
      <alignment horizontal="center" vertical="center" wrapText="1"/>
    </xf>
    <xf numFmtId="0" fontId="11" fillId="0" borderId="9" xfId="8" applyFont="1" applyBorder="1" applyAlignment="1">
      <alignment horizontal="center" vertical="center" wrapText="1"/>
    </xf>
    <xf numFmtId="0" fontId="11" fillId="0" borderId="11" xfId="8" applyFont="1" applyBorder="1" applyAlignment="1">
      <alignment horizontal="center" vertical="center" wrapText="1"/>
    </xf>
    <xf numFmtId="0" fontId="11" fillId="0" borderId="8" xfId="8" applyFont="1" applyBorder="1" applyAlignment="1">
      <alignment horizontal="center" vertical="center" wrapText="1"/>
    </xf>
    <xf numFmtId="0" fontId="11" fillId="0" borderId="7" xfId="8" applyFont="1" applyBorder="1" applyAlignment="1">
      <alignment horizontal="center" vertical="center" wrapText="1"/>
    </xf>
    <xf numFmtId="176" fontId="11" fillId="0" borderId="7" xfId="8" applyNumberFormat="1" applyFont="1" applyBorder="1" applyAlignment="1">
      <alignment horizontal="right" vertical="center" wrapText="1"/>
    </xf>
    <xf numFmtId="0" fontId="11" fillId="0" borderId="16" xfId="8" applyFont="1" applyBorder="1" applyAlignment="1">
      <alignment horizontal="center" vertical="center" wrapText="1"/>
    </xf>
    <xf numFmtId="0" fontId="11" fillId="0" borderId="0" xfId="8" applyFont="1" applyBorder="1" applyAlignment="1">
      <alignment horizontal="center" vertical="center" wrapText="1"/>
    </xf>
    <xf numFmtId="0" fontId="11" fillId="0" borderId="17" xfId="8" applyFont="1" applyBorder="1" applyAlignment="1">
      <alignment horizontal="center" vertical="center" wrapText="1"/>
    </xf>
    <xf numFmtId="0" fontId="11" fillId="0" borderId="6" xfId="8" applyFont="1" applyBorder="1" applyAlignment="1">
      <alignment horizontal="center" vertical="center" wrapText="1"/>
    </xf>
    <xf numFmtId="176" fontId="11" fillId="0" borderId="6" xfId="8" applyNumberFormat="1" applyFont="1" applyBorder="1" applyAlignment="1">
      <alignment horizontal="right" vertical="center" wrapText="1"/>
    </xf>
    <xf numFmtId="0" fontId="11" fillId="0" borderId="18" xfId="8" applyFont="1" applyBorder="1" applyAlignment="1">
      <alignment horizontal="center" vertical="center" wrapText="1"/>
    </xf>
    <xf numFmtId="0" fontId="11" fillId="0" borderId="1" xfId="8" applyFont="1" applyBorder="1" applyAlignment="1">
      <alignment horizontal="center" vertical="center" wrapText="1"/>
    </xf>
    <xf numFmtId="0" fontId="11" fillId="0" borderId="12" xfId="8" applyFont="1" applyBorder="1" applyAlignment="1">
      <alignment horizontal="center" vertical="center" wrapText="1"/>
    </xf>
  </cellXfs>
  <cellStyles count="9">
    <cellStyle name="표준" xfId="0" builtinId="0"/>
    <cellStyle name="표준 16 2" xfId="7"/>
    <cellStyle name="표준 17 2" xfId="6"/>
    <cellStyle name="표준 18" xfId="2"/>
    <cellStyle name="표준 19" xfId="4"/>
    <cellStyle name="표준 19 2" xfId="8"/>
    <cellStyle name="표준 2 4" xfId="3"/>
    <cellStyle name="표준 4 2" xfId="1"/>
    <cellStyle name="표준 4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abSelected="1" workbookViewId="0">
      <selection activeCell="O13" sqref="O13:P13"/>
    </sheetView>
  </sheetViews>
  <sheetFormatPr defaultRowHeight="13.5" x14ac:dyDescent="0.15"/>
  <cols>
    <col min="1" max="1" width="5.88671875" customWidth="1"/>
    <col min="2" max="2" width="4.6640625" customWidth="1"/>
    <col min="3" max="3" width="4.77734375" customWidth="1"/>
    <col min="4" max="4" width="1.88671875" customWidth="1"/>
    <col min="5" max="5" width="9.6640625" customWidth="1"/>
    <col min="6" max="6" width="11.6640625" customWidth="1"/>
    <col min="7" max="7" width="2.33203125" customWidth="1"/>
    <col min="8" max="8" width="9.33203125" customWidth="1"/>
    <col min="9" max="9" width="0.88671875" customWidth="1"/>
    <col min="10" max="10" width="10.77734375" customWidth="1"/>
    <col min="11" max="11" width="3.33203125" customWidth="1"/>
    <col min="12" max="12" width="8.44140625" customWidth="1"/>
    <col min="13" max="13" width="13.33203125" customWidth="1"/>
    <col min="14" max="14" width="11.6640625" customWidth="1"/>
    <col min="15" max="15" width="4.21875" customWidth="1"/>
    <col min="16" max="16" width="7.44140625" customWidth="1"/>
    <col min="17" max="17" width="2.33203125" customWidth="1"/>
    <col min="18" max="18" width="9.33203125" customWidth="1"/>
  </cols>
  <sheetData>
    <row r="1" spans="1:18" ht="68.099999999999994" customHeight="1" x14ac:dyDescent="0.15">
      <c r="E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ht="14.1" customHeight="1" x14ac:dyDescent="0.15">
      <c r="A2" s="3" t="s">
        <v>1</v>
      </c>
      <c r="B2" s="3"/>
      <c r="C2" s="3"/>
      <c r="D2" s="3"/>
      <c r="E2" s="3"/>
      <c r="F2" s="3"/>
      <c r="G2" s="3"/>
      <c r="R2" s="4" t="s">
        <v>2</v>
      </c>
    </row>
    <row r="3" spans="1:18" ht="22.7" customHeight="1" x14ac:dyDescent="0.15">
      <c r="A3" s="5" t="s">
        <v>3</v>
      </c>
      <c r="B3" s="6" t="s">
        <v>4</v>
      </c>
      <c r="C3" s="7"/>
      <c r="D3" s="7"/>
      <c r="E3" s="7"/>
      <c r="F3" s="7"/>
      <c r="G3" s="7"/>
      <c r="H3" s="7"/>
      <c r="I3" s="7"/>
      <c r="J3" s="8"/>
      <c r="K3" s="9" t="s">
        <v>5</v>
      </c>
      <c r="L3" s="7"/>
      <c r="M3" s="7"/>
      <c r="N3" s="7"/>
      <c r="O3" s="7"/>
      <c r="P3" s="7"/>
      <c r="Q3" s="7"/>
      <c r="R3" s="8"/>
    </row>
    <row r="4" spans="1:18" ht="22.7" customHeight="1" x14ac:dyDescent="0.15">
      <c r="A4" s="10"/>
      <c r="B4" s="6" t="s">
        <v>6</v>
      </c>
      <c r="C4" s="8"/>
      <c r="D4" s="9" t="s">
        <v>7</v>
      </c>
      <c r="E4" s="8"/>
      <c r="F4" s="11" t="s">
        <v>8</v>
      </c>
      <c r="G4" s="9" t="s">
        <v>9</v>
      </c>
      <c r="H4" s="8"/>
      <c r="I4" s="9" t="s">
        <v>10</v>
      </c>
      <c r="J4" s="8"/>
      <c r="K4" s="9" t="s">
        <v>6</v>
      </c>
      <c r="L4" s="8"/>
      <c r="M4" s="11" t="s">
        <v>7</v>
      </c>
      <c r="N4" s="11" t="s">
        <v>8</v>
      </c>
      <c r="O4" s="9" t="s">
        <v>9</v>
      </c>
      <c r="P4" s="8"/>
      <c r="Q4" s="9" t="s">
        <v>10</v>
      </c>
      <c r="R4" s="8"/>
    </row>
    <row r="5" spans="1:18" ht="22.7" customHeight="1" x14ac:dyDescent="0.15">
      <c r="A5" s="12">
        <v>1</v>
      </c>
      <c r="B5" s="13" t="s">
        <v>11</v>
      </c>
      <c r="C5" s="14"/>
      <c r="D5" s="13" t="s">
        <v>12</v>
      </c>
      <c r="E5" s="14"/>
      <c r="F5" s="15">
        <f>'19세입결산서'!I8</f>
        <v>0</v>
      </c>
      <c r="G5" s="16">
        <f>'19세입결산서'!I9</f>
        <v>44</v>
      </c>
      <c r="H5" s="17"/>
      <c r="I5" s="18">
        <f>F5-G5</f>
        <v>-44</v>
      </c>
      <c r="J5" s="17"/>
      <c r="K5" s="19" t="s">
        <v>13</v>
      </c>
      <c r="L5" s="17"/>
      <c r="M5" s="20" t="s">
        <v>14</v>
      </c>
      <c r="N5" s="15">
        <f>'19세출결산서'!I8</f>
        <v>2000000</v>
      </c>
      <c r="O5" s="21">
        <f>'19세출결산서'!I9</f>
        <v>381000</v>
      </c>
      <c r="P5" s="22"/>
      <c r="Q5" s="18">
        <f>N5-O5</f>
        <v>1619000</v>
      </c>
      <c r="R5" s="17"/>
    </row>
    <row r="6" spans="1:18" ht="22.7" customHeight="1" x14ac:dyDescent="0.15">
      <c r="A6" s="12">
        <v>2</v>
      </c>
      <c r="B6" s="23" t="s">
        <v>15</v>
      </c>
      <c r="C6" s="24"/>
      <c r="D6" s="23" t="s">
        <v>16</v>
      </c>
      <c r="E6" s="24"/>
      <c r="F6" s="15">
        <f>'19세입결산서'!I17</f>
        <v>1158580613</v>
      </c>
      <c r="G6" s="16">
        <f>'19세입결산서'!I18</f>
        <v>1104030800</v>
      </c>
      <c r="H6" s="17"/>
      <c r="I6" s="25">
        <f>F6-G6</f>
        <v>54549813</v>
      </c>
      <c r="J6" s="26"/>
      <c r="K6" s="19" t="s">
        <v>13</v>
      </c>
      <c r="L6" s="17"/>
      <c r="M6" s="27" t="s">
        <v>17</v>
      </c>
      <c r="N6" s="15">
        <f>'19세출결산서'!I17</f>
        <v>6350000</v>
      </c>
      <c r="O6" s="21">
        <f>'19세출결산서'!I18</f>
        <v>160450</v>
      </c>
      <c r="P6" s="22"/>
      <c r="Q6" s="18">
        <f t="shared" ref="Q6:Q16" si="0">N6-O6</f>
        <v>6189550</v>
      </c>
      <c r="R6" s="17"/>
    </row>
    <row r="7" spans="1:18" ht="22.7" customHeight="1" x14ac:dyDescent="0.15">
      <c r="A7" s="28">
        <v>3</v>
      </c>
      <c r="B7" s="29" t="s">
        <v>18</v>
      </c>
      <c r="C7" s="30"/>
      <c r="D7" s="23" t="s">
        <v>19</v>
      </c>
      <c r="E7" s="24"/>
      <c r="F7" s="15">
        <f>'19세입결산서'!I29</f>
        <v>3599135000</v>
      </c>
      <c r="G7" s="16">
        <f>'19세입결산서'!I30</f>
        <v>2603878730</v>
      </c>
      <c r="H7" s="17"/>
      <c r="I7" s="25">
        <f t="shared" ref="I7:I16" si="1">F7-G7</f>
        <v>995256270</v>
      </c>
      <c r="J7" s="26"/>
      <c r="K7" s="19" t="s">
        <v>13</v>
      </c>
      <c r="L7" s="31"/>
      <c r="M7" s="32" t="s">
        <v>20</v>
      </c>
      <c r="N7" s="15">
        <f>'19세출결산서'!I32</f>
        <v>57457600</v>
      </c>
      <c r="O7" s="21">
        <f>'19세출결산서'!I33</f>
        <v>44156030</v>
      </c>
      <c r="P7" s="22"/>
      <c r="Q7" s="18">
        <f t="shared" si="0"/>
        <v>13301570</v>
      </c>
      <c r="R7" s="17"/>
    </row>
    <row r="8" spans="1:18" ht="22.7" customHeight="1" x14ac:dyDescent="0.15">
      <c r="A8" s="12">
        <v>4</v>
      </c>
      <c r="B8" s="13" t="s">
        <v>21</v>
      </c>
      <c r="C8" s="14"/>
      <c r="D8" s="13" t="s">
        <v>21</v>
      </c>
      <c r="E8" s="14"/>
      <c r="F8" s="15">
        <f>'19세입결산서'!I41</f>
        <v>45495870</v>
      </c>
      <c r="G8" s="16">
        <f>'19세입결산서'!I42</f>
        <v>49339420</v>
      </c>
      <c r="H8" s="17"/>
      <c r="I8" s="25">
        <f t="shared" si="1"/>
        <v>-3843550</v>
      </c>
      <c r="J8" s="26"/>
      <c r="K8" s="19" t="s">
        <v>22</v>
      </c>
      <c r="L8" s="31"/>
      <c r="M8" s="32" t="s">
        <v>23</v>
      </c>
      <c r="N8" s="15">
        <f>'19세출결산서'!I41</f>
        <v>11000000</v>
      </c>
      <c r="O8" s="21">
        <f>'19세출결산서'!I45</f>
        <v>11000000</v>
      </c>
      <c r="P8" s="22"/>
      <c r="Q8" s="18">
        <f t="shared" si="0"/>
        <v>0</v>
      </c>
      <c r="R8" s="17"/>
    </row>
    <row r="9" spans="1:18" ht="27.75" customHeight="1" x14ac:dyDescent="0.15">
      <c r="A9" s="12">
        <v>5</v>
      </c>
      <c r="B9" s="33" t="s">
        <v>24</v>
      </c>
      <c r="C9" s="34"/>
      <c r="D9" s="23" t="s">
        <v>25</v>
      </c>
      <c r="E9" s="24"/>
      <c r="F9" s="15">
        <f>'19세입결산서'!I50</f>
        <v>39000000</v>
      </c>
      <c r="G9" s="16">
        <f>'19세입결산서'!I51</f>
        <v>39000000</v>
      </c>
      <c r="H9" s="17"/>
      <c r="I9" s="25">
        <f t="shared" si="1"/>
        <v>0</v>
      </c>
      <c r="J9" s="26"/>
      <c r="K9" s="19" t="s">
        <v>26</v>
      </c>
      <c r="L9" s="17"/>
      <c r="M9" s="35" t="s">
        <v>27</v>
      </c>
      <c r="N9" s="15">
        <f>'19세출결산서'!I65</f>
        <v>4767325098</v>
      </c>
      <c r="O9" s="21">
        <f>'19세출결산서'!I66</f>
        <v>3267929566</v>
      </c>
      <c r="P9" s="22"/>
      <c r="Q9" s="18">
        <f t="shared" si="0"/>
        <v>1499395532</v>
      </c>
      <c r="R9" s="17"/>
    </row>
    <row r="10" spans="1:18" ht="22.7" customHeight="1" x14ac:dyDescent="0.15">
      <c r="A10" s="36">
        <v>6</v>
      </c>
      <c r="B10" s="37" t="s">
        <v>28</v>
      </c>
      <c r="C10" s="38"/>
      <c r="D10" s="13" t="s">
        <v>28</v>
      </c>
      <c r="E10" s="14"/>
      <c r="F10" s="15">
        <f>'19세입결산서'!I62</f>
        <v>32521810</v>
      </c>
      <c r="G10" s="16">
        <f>'19세입결산서'!I63</f>
        <v>32521810</v>
      </c>
      <c r="H10" s="17"/>
      <c r="I10" s="25">
        <f t="shared" si="1"/>
        <v>0</v>
      </c>
      <c r="J10" s="26"/>
      <c r="K10" s="19" t="s">
        <v>29</v>
      </c>
      <c r="L10" s="17"/>
      <c r="M10" s="20" t="s">
        <v>30</v>
      </c>
      <c r="N10" s="15">
        <f>'19세출결산서'!I77</f>
        <v>24400000</v>
      </c>
      <c r="O10" s="21">
        <f>'19세출결산서'!I78</f>
        <v>18000000</v>
      </c>
      <c r="P10" s="22"/>
      <c r="Q10" s="18">
        <f t="shared" si="0"/>
        <v>6400000</v>
      </c>
      <c r="R10" s="17"/>
    </row>
    <row r="11" spans="1:18" ht="22.7" customHeight="1" x14ac:dyDescent="0.15">
      <c r="A11" s="36">
        <v>7</v>
      </c>
      <c r="B11" s="37" t="s">
        <v>31</v>
      </c>
      <c r="C11" s="38"/>
      <c r="D11" s="33" t="s">
        <v>31</v>
      </c>
      <c r="E11" s="34"/>
      <c r="F11" s="15">
        <f>'19세입결산서'!I74</f>
        <v>4620000</v>
      </c>
      <c r="G11" s="16">
        <f>'19세입결산서'!I75</f>
        <v>920696</v>
      </c>
      <c r="H11" s="17"/>
      <c r="I11" s="25">
        <f t="shared" si="1"/>
        <v>3699304</v>
      </c>
      <c r="J11" s="26"/>
      <c r="K11" s="19" t="s">
        <v>32</v>
      </c>
      <c r="L11" s="17"/>
      <c r="M11" s="20" t="s">
        <v>33</v>
      </c>
      <c r="N11" s="15">
        <f>'19세출결산서'!I86</f>
        <v>100000</v>
      </c>
      <c r="O11" s="21">
        <f>'19세출결산서'!I87</f>
        <v>0</v>
      </c>
      <c r="P11" s="22"/>
      <c r="Q11" s="18">
        <f t="shared" si="0"/>
        <v>100000</v>
      </c>
      <c r="R11" s="17"/>
    </row>
    <row r="12" spans="1:18" ht="22.7" customHeight="1" x14ac:dyDescent="0.15">
      <c r="A12" s="12">
        <v>8</v>
      </c>
      <c r="B12" s="39"/>
      <c r="C12" s="40"/>
      <c r="D12" s="41"/>
      <c r="E12" s="41"/>
      <c r="F12" s="15"/>
      <c r="G12" s="16"/>
      <c r="H12" s="17"/>
      <c r="I12" s="18">
        <f t="shared" si="1"/>
        <v>0</v>
      </c>
      <c r="J12" s="17"/>
      <c r="K12" s="42" t="s">
        <v>34</v>
      </c>
      <c r="L12" s="43"/>
      <c r="M12" s="20" t="s">
        <v>35</v>
      </c>
      <c r="N12" s="15">
        <f>'19세출결산서'!I98</f>
        <v>10720595</v>
      </c>
      <c r="O12" s="21">
        <f>'19세출결산서'!I99</f>
        <v>4286958</v>
      </c>
      <c r="P12" s="22"/>
      <c r="Q12" s="18">
        <f t="shared" si="0"/>
        <v>6433637</v>
      </c>
      <c r="R12" s="17"/>
    </row>
    <row r="13" spans="1:18" ht="22.7" customHeight="1" x14ac:dyDescent="0.15">
      <c r="A13" s="12">
        <v>9</v>
      </c>
      <c r="B13" s="19"/>
      <c r="C13" s="17"/>
      <c r="D13" s="44"/>
      <c r="E13" s="45"/>
      <c r="F13" s="15"/>
      <c r="G13" s="16"/>
      <c r="H13" s="17"/>
      <c r="I13" s="18">
        <f t="shared" si="1"/>
        <v>0</v>
      </c>
      <c r="J13" s="31"/>
      <c r="K13" s="41"/>
      <c r="L13" s="41"/>
      <c r="M13" s="20"/>
      <c r="N13" s="15"/>
      <c r="O13" s="16"/>
      <c r="P13" s="17"/>
      <c r="Q13" s="18">
        <f t="shared" si="0"/>
        <v>0</v>
      </c>
      <c r="R13" s="17"/>
    </row>
    <row r="14" spans="1:18" ht="22.7" customHeight="1" x14ac:dyDescent="0.15">
      <c r="A14" s="12">
        <v>10</v>
      </c>
      <c r="B14" s="19"/>
      <c r="C14" s="17"/>
      <c r="D14" s="19"/>
      <c r="E14" s="17"/>
      <c r="F14" s="15"/>
      <c r="G14" s="16"/>
      <c r="H14" s="17"/>
      <c r="I14" s="18">
        <f t="shared" si="1"/>
        <v>0</v>
      </c>
      <c r="J14" s="31"/>
      <c r="K14" s="41"/>
      <c r="L14" s="41"/>
      <c r="M14" s="20"/>
      <c r="N14" s="15"/>
      <c r="O14" s="16"/>
      <c r="P14" s="17"/>
      <c r="Q14" s="18">
        <f t="shared" si="0"/>
        <v>0</v>
      </c>
      <c r="R14" s="17"/>
    </row>
    <row r="15" spans="1:18" ht="22.7" customHeight="1" x14ac:dyDescent="0.15">
      <c r="A15" s="12">
        <v>11</v>
      </c>
      <c r="B15" s="31"/>
      <c r="C15" s="17"/>
      <c r="D15" s="31"/>
      <c r="E15" s="17"/>
      <c r="F15" s="15"/>
      <c r="G15" s="16"/>
      <c r="H15" s="17"/>
      <c r="I15" s="18">
        <f t="shared" si="1"/>
        <v>0</v>
      </c>
      <c r="J15" s="31"/>
      <c r="K15" s="41"/>
      <c r="L15" s="41"/>
      <c r="M15" s="20"/>
      <c r="N15" s="15"/>
      <c r="O15" s="16"/>
      <c r="P15" s="17"/>
      <c r="Q15" s="18">
        <f t="shared" si="0"/>
        <v>0</v>
      </c>
      <c r="R15" s="17"/>
    </row>
    <row r="16" spans="1:18" ht="22.7" customHeight="1" x14ac:dyDescent="0.15">
      <c r="A16" s="6" t="s">
        <v>36</v>
      </c>
      <c r="B16" s="7"/>
      <c r="C16" s="7"/>
      <c r="D16" s="7"/>
      <c r="E16" s="8"/>
      <c r="F16" s="46">
        <f>SUM(F5:F15)</f>
        <v>4879353293</v>
      </c>
      <c r="G16" s="47">
        <f t="shared" ref="G16" si="2">SUM(G5:G15)</f>
        <v>3829691500</v>
      </c>
      <c r="H16" s="48"/>
      <c r="I16" s="49">
        <f t="shared" si="1"/>
        <v>1049661793</v>
      </c>
      <c r="J16" s="8"/>
      <c r="K16" s="50" t="s">
        <v>37</v>
      </c>
      <c r="L16" s="51"/>
      <c r="M16" s="8"/>
      <c r="N16" s="46">
        <f>SUM(N5:N15)</f>
        <v>4879353293</v>
      </c>
      <c r="O16" s="47">
        <f t="shared" ref="O16" si="3">SUM(O5:O15)</f>
        <v>3345914004</v>
      </c>
      <c r="P16" s="48"/>
      <c r="Q16" s="49">
        <f t="shared" si="0"/>
        <v>1533439289</v>
      </c>
      <c r="R16" s="8"/>
    </row>
    <row r="17" spans="10:11" ht="14.1" customHeight="1" x14ac:dyDescent="0.15"/>
    <row r="18" spans="10:11" ht="14.1" customHeight="1" x14ac:dyDescent="0.15">
      <c r="J18" s="52" t="s">
        <v>38</v>
      </c>
      <c r="K18" s="2"/>
    </row>
  </sheetData>
  <mergeCells count="96">
    <mergeCell ref="J18:K18"/>
    <mergeCell ref="A16:E16"/>
    <mergeCell ref="G16:H16"/>
    <mergeCell ref="I16:J16"/>
    <mergeCell ref="K16:M16"/>
    <mergeCell ref="O16:P16"/>
    <mergeCell ref="Q16:R16"/>
    <mergeCell ref="Q14:R14"/>
    <mergeCell ref="B15:C15"/>
    <mergeCell ref="D15:E15"/>
    <mergeCell ref="G15:H15"/>
    <mergeCell ref="I15:J15"/>
    <mergeCell ref="K15:L15"/>
    <mergeCell ref="O15:P15"/>
    <mergeCell ref="Q15:R15"/>
    <mergeCell ref="B14:C14"/>
    <mergeCell ref="D14:E14"/>
    <mergeCell ref="G14:H14"/>
    <mergeCell ref="I14:J14"/>
    <mergeCell ref="K14:L14"/>
    <mergeCell ref="O14:P14"/>
    <mergeCell ref="Q12:R12"/>
    <mergeCell ref="B13:C13"/>
    <mergeCell ref="D13:E13"/>
    <mergeCell ref="G13:H13"/>
    <mergeCell ref="I13:J13"/>
    <mergeCell ref="K13:L13"/>
    <mergeCell ref="O13:P13"/>
    <mergeCell ref="Q13:R13"/>
    <mergeCell ref="B12:C12"/>
    <mergeCell ref="D12:E12"/>
    <mergeCell ref="G12:H12"/>
    <mergeCell ref="I12:J12"/>
    <mergeCell ref="K12:L12"/>
    <mergeCell ref="O12:P12"/>
    <mergeCell ref="Q10:R10"/>
    <mergeCell ref="B11:C11"/>
    <mergeCell ref="D11:E11"/>
    <mergeCell ref="G11:H11"/>
    <mergeCell ref="I11:J11"/>
    <mergeCell ref="K11:L11"/>
    <mergeCell ref="O11:P11"/>
    <mergeCell ref="Q11:R11"/>
    <mergeCell ref="B10:C10"/>
    <mergeCell ref="D10:E10"/>
    <mergeCell ref="G10:H10"/>
    <mergeCell ref="I10:J10"/>
    <mergeCell ref="K10:L10"/>
    <mergeCell ref="O10:P10"/>
    <mergeCell ref="Q8:R8"/>
    <mergeCell ref="B9:C9"/>
    <mergeCell ref="D9:E9"/>
    <mergeCell ref="G9:H9"/>
    <mergeCell ref="I9:J9"/>
    <mergeCell ref="K9:L9"/>
    <mergeCell ref="O9:P9"/>
    <mergeCell ref="Q9:R9"/>
    <mergeCell ref="B8:C8"/>
    <mergeCell ref="D8:E8"/>
    <mergeCell ref="G8:H8"/>
    <mergeCell ref="I8:J8"/>
    <mergeCell ref="K8:L8"/>
    <mergeCell ref="O8:P8"/>
    <mergeCell ref="Q6:R6"/>
    <mergeCell ref="B7:C7"/>
    <mergeCell ref="D7:E7"/>
    <mergeCell ref="G7:H7"/>
    <mergeCell ref="I7:J7"/>
    <mergeCell ref="K7:L7"/>
    <mergeCell ref="O7:P7"/>
    <mergeCell ref="Q7:R7"/>
    <mergeCell ref="B6:C6"/>
    <mergeCell ref="D6:E6"/>
    <mergeCell ref="G6:H6"/>
    <mergeCell ref="I6:J6"/>
    <mergeCell ref="K6:L6"/>
    <mergeCell ref="O6:P6"/>
    <mergeCell ref="O4:P4"/>
    <mergeCell ref="Q4:R4"/>
    <mergeCell ref="B5:C5"/>
    <mergeCell ref="D5:E5"/>
    <mergeCell ref="G5:H5"/>
    <mergeCell ref="I5:J5"/>
    <mergeCell ref="K5:L5"/>
    <mergeCell ref="O5:P5"/>
    <mergeCell ref="Q5:R5"/>
    <mergeCell ref="E1:O1"/>
    <mergeCell ref="A2:G2"/>
    <mergeCell ref="A3:A4"/>
    <mergeCell ref="B3:J3"/>
    <mergeCell ref="K3:R3"/>
    <mergeCell ref="B4:C4"/>
    <mergeCell ref="D4:E4"/>
    <mergeCell ref="G4:H4"/>
    <mergeCell ref="I4:J4"/>
    <mergeCell ref="K4:L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opLeftCell="A64" workbookViewId="0">
      <selection activeCell="O13" sqref="O13:P13"/>
    </sheetView>
  </sheetViews>
  <sheetFormatPr defaultRowHeight="16.5" x14ac:dyDescent="0.15"/>
  <cols>
    <col min="1" max="1" width="8.88671875" style="87" customWidth="1"/>
    <col min="2" max="2" width="11" style="87" customWidth="1"/>
    <col min="3" max="3" width="13.21875" style="87" customWidth="1"/>
    <col min="4" max="4" width="0" style="54" hidden="1" customWidth="1"/>
    <col min="5" max="5" width="9.109375" style="54" customWidth="1"/>
    <col min="6" max="7" width="11.109375" style="54" customWidth="1"/>
    <col min="8" max="8" width="9.33203125" style="54" customWidth="1"/>
    <col min="9" max="9" width="10.88671875" style="54" customWidth="1"/>
    <col min="10" max="16384" width="8.88671875" style="54"/>
  </cols>
  <sheetData>
    <row r="1" spans="1:9" ht="33.75" x14ac:dyDescent="0.15">
      <c r="A1" s="53" t="s">
        <v>39</v>
      </c>
      <c r="B1" s="53"/>
      <c r="C1" s="53"/>
      <c r="D1" s="53"/>
      <c r="E1" s="53"/>
      <c r="F1" s="53"/>
      <c r="G1" s="53"/>
      <c r="H1" s="53"/>
      <c r="I1" s="53"/>
    </row>
    <row r="2" spans="1:9" x14ac:dyDescent="0.15">
      <c r="A2" s="3" t="s">
        <v>40</v>
      </c>
      <c r="B2" s="3"/>
      <c r="C2" s="3"/>
      <c r="D2"/>
      <c r="E2"/>
      <c r="F2"/>
      <c r="G2"/>
      <c r="H2"/>
      <c r="I2" s="55" t="s">
        <v>41</v>
      </c>
    </row>
    <row r="3" spans="1:9" x14ac:dyDescent="0.15">
      <c r="A3" s="56" t="s">
        <v>42</v>
      </c>
      <c r="B3" s="57"/>
      <c r="C3" s="57"/>
      <c r="D3" s="58"/>
      <c r="E3" s="59" t="s">
        <v>43</v>
      </c>
      <c r="F3" s="59" t="s">
        <v>44</v>
      </c>
      <c r="G3" s="59" t="s">
        <v>45</v>
      </c>
      <c r="H3" s="59" t="s">
        <v>46</v>
      </c>
      <c r="I3" s="59" t="s">
        <v>47</v>
      </c>
    </row>
    <row r="4" spans="1:9" x14ac:dyDescent="0.15">
      <c r="A4" s="60" t="s">
        <v>6</v>
      </c>
      <c r="B4" s="60" t="s">
        <v>7</v>
      </c>
      <c r="C4" s="60" t="s">
        <v>48</v>
      </c>
      <c r="D4" s="60"/>
      <c r="E4" s="61"/>
      <c r="F4" s="61"/>
      <c r="G4" s="61"/>
      <c r="H4" s="61"/>
      <c r="I4" s="61"/>
    </row>
    <row r="5" spans="1:9" x14ac:dyDescent="0.15">
      <c r="A5" s="62"/>
      <c r="B5" s="62"/>
      <c r="C5" s="62" t="s">
        <v>49</v>
      </c>
      <c r="D5" s="63"/>
      <c r="E5" s="63" t="s">
        <v>50</v>
      </c>
      <c r="F5" s="64">
        <v>0</v>
      </c>
      <c r="G5" s="64">
        <v>0</v>
      </c>
      <c r="H5" s="64">
        <v>0</v>
      </c>
      <c r="I5" s="64">
        <v>0</v>
      </c>
    </row>
    <row r="6" spans="1:9" x14ac:dyDescent="0.15">
      <c r="A6" s="65"/>
      <c r="B6" s="65"/>
      <c r="C6" s="65"/>
      <c r="D6" s="66"/>
      <c r="E6" s="66" t="s">
        <v>51</v>
      </c>
      <c r="F6" s="67">
        <v>0</v>
      </c>
      <c r="G6" s="67">
        <v>0</v>
      </c>
      <c r="H6" s="67">
        <v>44</v>
      </c>
      <c r="I6" s="67">
        <v>44</v>
      </c>
    </row>
    <row r="7" spans="1:9" x14ac:dyDescent="0.15">
      <c r="A7" s="65"/>
      <c r="B7" s="65"/>
      <c r="C7" s="68"/>
      <c r="D7" s="66"/>
      <c r="E7" s="66" t="s">
        <v>52</v>
      </c>
      <c r="F7" s="67">
        <v>0</v>
      </c>
      <c r="G7" s="67">
        <v>0</v>
      </c>
      <c r="H7" s="67">
        <v>-44</v>
      </c>
      <c r="I7" s="67">
        <v>-44</v>
      </c>
    </row>
    <row r="8" spans="1:9" x14ac:dyDescent="0.15">
      <c r="A8" s="69"/>
      <c r="B8" s="69" t="s">
        <v>53</v>
      </c>
      <c r="C8" s="70"/>
      <c r="D8" s="71"/>
      <c r="E8" s="71" t="s">
        <v>50</v>
      </c>
      <c r="F8" s="72">
        <v>0</v>
      </c>
      <c r="G8" s="72">
        <v>0</v>
      </c>
      <c r="H8" s="72">
        <v>0</v>
      </c>
      <c r="I8" s="72">
        <v>0</v>
      </c>
    </row>
    <row r="9" spans="1:9" x14ac:dyDescent="0.15">
      <c r="A9" s="69"/>
      <c r="B9" s="69"/>
      <c r="C9" s="69"/>
      <c r="D9" s="71"/>
      <c r="E9" s="71" t="s">
        <v>51</v>
      </c>
      <c r="F9" s="72">
        <v>0</v>
      </c>
      <c r="G9" s="72">
        <v>0</v>
      </c>
      <c r="H9" s="72">
        <v>44</v>
      </c>
      <c r="I9" s="72">
        <v>44</v>
      </c>
    </row>
    <row r="10" spans="1:9" x14ac:dyDescent="0.15">
      <c r="A10" s="69"/>
      <c r="B10" s="73"/>
      <c r="C10" s="73"/>
      <c r="D10" s="71"/>
      <c r="E10" s="71" t="s">
        <v>52</v>
      </c>
      <c r="F10" s="72">
        <v>0</v>
      </c>
      <c r="G10" s="72">
        <v>0</v>
      </c>
      <c r="H10" s="72">
        <v>-44</v>
      </c>
      <c r="I10" s="72">
        <v>-44</v>
      </c>
    </row>
    <row r="11" spans="1:9" x14ac:dyDescent="0.15">
      <c r="A11" s="65" t="s">
        <v>54</v>
      </c>
      <c r="B11" s="62"/>
      <c r="C11" s="62"/>
      <c r="D11" s="66"/>
      <c r="E11" s="66" t="s">
        <v>50</v>
      </c>
      <c r="F11" s="67">
        <v>0</v>
      </c>
      <c r="G11" s="67">
        <v>0</v>
      </c>
      <c r="H11" s="67">
        <v>0</v>
      </c>
      <c r="I11" s="67">
        <v>0</v>
      </c>
    </row>
    <row r="12" spans="1:9" x14ac:dyDescent="0.15">
      <c r="A12" s="65"/>
      <c r="B12" s="65"/>
      <c r="C12" s="65"/>
      <c r="D12" s="66"/>
      <c r="E12" s="66" t="s">
        <v>51</v>
      </c>
      <c r="F12" s="67">
        <v>0</v>
      </c>
      <c r="G12" s="67">
        <v>0</v>
      </c>
      <c r="H12" s="67">
        <v>44</v>
      </c>
      <c r="I12" s="67">
        <v>44</v>
      </c>
    </row>
    <row r="13" spans="1:9" x14ac:dyDescent="0.15">
      <c r="A13" s="68"/>
      <c r="B13" s="68"/>
      <c r="C13" s="68"/>
      <c r="D13" s="66"/>
      <c r="E13" s="66" t="s">
        <v>52</v>
      </c>
      <c r="F13" s="67">
        <v>0</v>
      </c>
      <c r="G13" s="67">
        <v>0</v>
      </c>
      <c r="H13" s="67">
        <v>-44</v>
      </c>
      <c r="I13" s="67">
        <v>-44</v>
      </c>
    </row>
    <row r="14" spans="1:9" x14ac:dyDescent="0.15">
      <c r="A14" s="70"/>
      <c r="B14" s="70"/>
      <c r="C14" s="70" t="s">
        <v>55</v>
      </c>
      <c r="D14" s="71"/>
      <c r="E14" s="71" t="s">
        <v>50</v>
      </c>
      <c r="F14" s="72">
        <v>0</v>
      </c>
      <c r="G14" s="72">
        <v>1158580613</v>
      </c>
      <c r="H14" s="72">
        <v>0</v>
      </c>
      <c r="I14" s="72">
        <v>1158580613</v>
      </c>
    </row>
    <row r="15" spans="1:9" x14ac:dyDescent="0.15">
      <c r="A15" s="69"/>
      <c r="B15" s="69"/>
      <c r="C15" s="69"/>
      <c r="D15" s="71"/>
      <c r="E15" s="71" t="s">
        <v>51</v>
      </c>
      <c r="F15" s="72">
        <v>0</v>
      </c>
      <c r="G15" s="72">
        <v>1104030800</v>
      </c>
      <c r="H15" s="72">
        <v>0</v>
      </c>
      <c r="I15" s="72">
        <v>1104030800</v>
      </c>
    </row>
    <row r="16" spans="1:9" x14ac:dyDescent="0.15">
      <c r="A16" s="69"/>
      <c r="B16" s="69"/>
      <c r="C16" s="73"/>
      <c r="D16" s="71"/>
      <c r="E16" s="71" t="s">
        <v>52</v>
      </c>
      <c r="F16" s="72">
        <v>0</v>
      </c>
      <c r="G16" s="72">
        <v>54549813</v>
      </c>
      <c r="H16" s="72">
        <v>0</v>
      </c>
      <c r="I16" s="72">
        <v>54549813</v>
      </c>
    </row>
    <row r="17" spans="1:9" x14ac:dyDescent="0.15">
      <c r="A17" s="65"/>
      <c r="B17" s="65" t="s">
        <v>56</v>
      </c>
      <c r="C17" s="62"/>
      <c r="D17" s="66"/>
      <c r="E17" s="66" t="s">
        <v>50</v>
      </c>
      <c r="F17" s="67">
        <v>0</v>
      </c>
      <c r="G17" s="67">
        <v>1158580613</v>
      </c>
      <c r="H17" s="67">
        <v>0</v>
      </c>
      <c r="I17" s="67">
        <v>1158580613</v>
      </c>
    </row>
    <row r="18" spans="1:9" x14ac:dyDescent="0.15">
      <c r="A18" s="65"/>
      <c r="B18" s="65"/>
      <c r="C18" s="65"/>
      <c r="D18" s="66"/>
      <c r="E18" s="66" t="s">
        <v>51</v>
      </c>
      <c r="F18" s="67">
        <v>0</v>
      </c>
      <c r="G18" s="67">
        <v>1104030800</v>
      </c>
      <c r="H18" s="67">
        <v>0</v>
      </c>
      <c r="I18" s="67">
        <v>1104030800</v>
      </c>
    </row>
    <row r="19" spans="1:9" x14ac:dyDescent="0.15">
      <c r="A19" s="65"/>
      <c r="B19" s="68"/>
      <c r="C19" s="68"/>
      <c r="D19" s="66"/>
      <c r="E19" s="66" t="s">
        <v>52</v>
      </c>
      <c r="F19" s="67">
        <v>0</v>
      </c>
      <c r="G19" s="67">
        <v>54549813</v>
      </c>
      <c r="H19" s="67">
        <v>0</v>
      </c>
      <c r="I19" s="67">
        <v>54549813</v>
      </c>
    </row>
    <row r="20" spans="1:9" x14ac:dyDescent="0.15">
      <c r="A20" s="69" t="s">
        <v>56</v>
      </c>
      <c r="B20" s="70"/>
      <c r="C20" s="70"/>
      <c r="D20" s="71"/>
      <c r="E20" s="71" t="s">
        <v>50</v>
      </c>
      <c r="F20" s="72">
        <v>0</v>
      </c>
      <c r="G20" s="72">
        <v>1158580613</v>
      </c>
      <c r="H20" s="72">
        <v>0</v>
      </c>
      <c r="I20" s="72">
        <v>1158580613</v>
      </c>
    </row>
    <row r="21" spans="1:9" x14ac:dyDescent="0.15">
      <c r="A21" s="69"/>
      <c r="B21" s="69"/>
      <c r="C21" s="69"/>
      <c r="D21" s="71"/>
      <c r="E21" s="71" t="s">
        <v>51</v>
      </c>
      <c r="F21" s="72">
        <v>0</v>
      </c>
      <c r="G21" s="72">
        <v>1104030800</v>
      </c>
      <c r="H21" s="72">
        <v>0</v>
      </c>
      <c r="I21" s="72">
        <v>1104030800</v>
      </c>
    </row>
    <row r="22" spans="1:9" x14ac:dyDescent="0.15">
      <c r="A22" s="73"/>
      <c r="B22" s="73"/>
      <c r="C22" s="73"/>
      <c r="D22" s="71"/>
      <c r="E22" s="71" t="s">
        <v>52</v>
      </c>
      <c r="F22" s="72">
        <v>0</v>
      </c>
      <c r="G22" s="72">
        <v>54549813</v>
      </c>
      <c r="H22" s="72">
        <v>0</v>
      </c>
      <c r="I22" s="72">
        <v>54549813</v>
      </c>
    </row>
    <row r="23" spans="1:9" x14ac:dyDescent="0.15">
      <c r="A23" s="62"/>
      <c r="B23" s="62"/>
      <c r="C23" s="62" t="s">
        <v>57</v>
      </c>
      <c r="D23" s="66"/>
      <c r="E23" s="66" t="s">
        <v>50</v>
      </c>
      <c r="F23" s="67">
        <v>2495463000</v>
      </c>
      <c r="G23" s="67">
        <v>0</v>
      </c>
      <c r="H23" s="67">
        <v>0</v>
      </c>
      <c r="I23" s="67">
        <v>2495463000</v>
      </c>
    </row>
    <row r="24" spans="1:9" x14ac:dyDescent="0.15">
      <c r="A24" s="65"/>
      <c r="B24" s="65"/>
      <c r="C24" s="65"/>
      <c r="D24" s="66"/>
      <c r="E24" s="66" t="s">
        <v>51</v>
      </c>
      <c r="F24" s="67">
        <v>1798783111</v>
      </c>
      <c r="G24" s="67">
        <v>0</v>
      </c>
      <c r="H24" s="67">
        <v>0</v>
      </c>
      <c r="I24" s="67">
        <v>1798783111</v>
      </c>
    </row>
    <row r="25" spans="1:9" x14ac:dyDescent="0.15">
      <c r="A25" s="65"/>
      <c r="B25" s="65"/>
      <c r="C25" s="68"/>
      <c r="D25" s="66"/>
      <c r="E25" s="66" t="s">
        <v>52</v>
      </c>
      <c r="F25" s="67">
        <v>696679889</v>
      </c>
      <c r="G25" s="67">
        <v>0</v>
      </c>
      <c r="H25" s="67">
        <v>0</v>
      </c>
      <c r="I25" s="67">
        <v>696679889</v>
      </c>
    </row>
    <row r="26" spans="1:9" x14ac:dyDescent="0.15">
      <c r="A26" s="69"/>
      <c r="B26" s="69"/>
      <c r="C26" s="70" t="s">
        <v>58</v>
      </c>
      <c r="D26" s="71"/>
      <c r="E26" s="71" t="s">
        <v>50</v>
      </c>
      <c r="F26" s="72">
        <v>1103672000</v>
      </c>
      <c r="G26" s="72">
        <v>0</v>
      </c>
      <c r="H26" s="72">
        <v>0</v>
      </c>
      <c r="I26" s="72">
        <v>1103672000</v>
      </c>
    </row>
    <row r="27" spans="1:9" x14ac:dyDescent="0.15">
      <c r="A27" s="69"/>
      <c r="B27" s="69"/>
      <c r="C27" s="69"/>
      <c r="D27" s="71"/>
      <c r="E27" s="71" t="s">
        <v>51</v>
      </c>
      <c r="F27" s="72">
        <v>805095619</v>
      </c>
      <c r="G27" s="72">
        <v>0</v>
      </c>
      <c r="H27" s="72">
        <v>0</v>
      </c>
      <c r="I27" s="72">
        <v>805095619</v>
      </c>
    </row>
    <row r="28" spans="1:9" x14ac:dyDescent="0.15">
      <c r="A28" s="69"/>
      <c r="B28" s="69"/>
      <c r="C28" s="73"/>
      <c r="D28" s="71"/>
      <c r="E28" s="71" t="s">
        <v>52</v>
      </c>
      <c r="F28" s="72">
        <v>298576381</v>
      </c>
      <c r="G28" s="72">
        <v>0</v>
      </c>
      <c r="H28" s="72">
        <v>0</v>
      </c>
      <c r="I28" s="72">
        <v>298576381</v>
      </c>
    </row>
    <row r="29" spans="1:9" x14ac:dyDescent="0.15">
      <c r="A29" s="65"/>
      <c r="B29" s="65" t="s">
        <v>59</v>
      </c>
      <c r="C29" s="62"/>
      <c r="D29" s="66"/>
      <c r="E29" s="66" t="s">
        <v>50</v>
      </c>
      <c r="F29" s="67">
        <v>3599135000</v>
      </c>
      <c r="G29" s="67">
        <v>0</v>
      </c>
      <c r="H29" s="67">
        <v>0</v>
      </c>
      <c r="I29" s="67">
        <v>3599135000</v>
      </c>
    </row>
    <row r="30" spans="1:9" x14ac:dyDescent="0.15">
      <c r="A30" s="65"/>
      <c r="B30" s="65"/>
      <c r="C30" s="65"/>
      <c r="D30" s="66"/>
      <c r="E30" s="66" t="s">
        <v>51</v>
      </c>
      <c r="F30" s="67">
        <v>2603878730</v>
      </c>
      <c r="G30" s="67">
        <v>0</v>
      </c>
      <c r="H30" s="67">
        <v>0</v>
      </c>
      <c r="I30" s="67">
        <v>2603878730</v>
      </c>
    </row>
    <row r="31" spans="1:9" x14ac:dyDescent="0.15">
      <c r="A31" s="65"/>
      <c r="B31" s="68"/>
      <c r="C31" s="68"/>
      <c r="D31" s="66"/>
      <c r="E31" s="66" t="s">
        <v>52</v>
      </c>
      <c r="F31" s="67">
        <v>995256270</v>
      </c>
      <c r="G31" s="67">
        <v>0</v>
      </c>
      <c r="H31" s="67">
        <v>0</v>
      </c>
      <c r="I31" s="67">
        <v>995256270</v>
      </c>
    </row>
    <row r="32" spans="1:9" x14ac:dyDescent="0.15">
      <c r="A32" s="69" t="s">
        <v>59</v>
      </c>
      <c r="B32" s="70"/>
      <c r="C32" s="70"/>
      <c r="D32" s="71"/>
      <c r="E32" s="71" t="s">
        <v>50</v>
      </c>
      <c r="F32" s="72">
        <v>3599135000</v>
      </c>
      <c r="G32" s="72">
        <v>0</v>
      </c>
      <c r="H32" s="72">
        <v>0</v>
      </c>
      <c r="I32" s="72">
        <v>3599135000</v>
      </c>
    </row>
    <row r="33" spans="1:9" x14ac:dyDescent="0.15">
      <c r="A33" s="69"/>
      <c r="B33" s="69"/>
      <c r="C33" s="69"/>
      <c r="D33" s="71"/>
      <c r="E33" s="71" t="s">
        <v>51</v>
      </c>
      <c r="F33" s="72">
        <v>2603878730</v>
      </c>
      <c r="G33" s="72">
        <v>0</v>
      </c>
      <c r="H33" s="72">
        <v>0</v>
      </c>
      <c r="I33" s="72">
        <v>2603878730</v>
      </c>
    </row>
    <row r="34" spans="1:9" x14ac:dyDescent="0.15">
      <c r="A34" s="73"/>
      <c r="B34" s="73"/>
      <c r="C34" s="73"/>
      <c r="D34" s="71"/>
      <c r="E34" s="71" t="s">
        <v>52</v>
      </c>
      <c r="F34" s="72">
        <v>995256270</v>
      </c>
      <c r="G34" s="72">
        <v>0</v>
      </c>
      <c r="H34" s="72">
        <v>0</v>
      </c>
      <c r="I34" s="72">
        <v>995256270</v>
      </c>
    </row>
    <row r="35" spans="1:9" x14ac:dyDescent="0.15">
      <c r="A35" s="62"/>
      <c r="B35" s="62"/>
      <c r="C35" s="62" t="s">
        <v>60</v>
      </c>
      <c r="D35" s="66"/>
      <c r="E35" s="66" t="s">
        <v>50</v>
      </c>
      <c r="F35" s="67">
        <v>0</v>
      </c>
      <c r="G35" s="67">
        <v>0</v>
      </c>
      <c r="H35" s="67">
        <v>19400000</v>
      </c>
      <c r="I35" s="67">
        <v>19400000</v>
      </c>
    </row>
    <row r="36" spans="1:9" x14ac:dyDescent="0.15">
      <c r="A36" s="65"/>
      <c r="B36" s="65"/>
      <c r="C36" s="65"/>
      <c r="D36" s="66"/>
      <c r="E36" s="66" t="s">
        <v>51</v>
      </c>
      <c r="F36" s="67">
        <v>0</v>
      </c>
      <c r="G36" s="67">
        <v>0</v>
      </c>
      <c r="H36" s="67">
        <v>8002420</v>
      </c>
      <c r="I36" s="67">
        <v>8002420</v>
      </c>
    </row>
    <row r="37" spans="1:9" x14ac:dyDescent="0.15">
      <c r="A37" s="65"/>
      <c r="B37" s="65"/>
      <c r="C37" s="68"/>
      <c r="D37" s="66"/>
      <c r="E37" s="66" t="s">
        <v>52</v>
      </c>
      <c r="F37" s="67">
        <v>0</v>
      </c>
      <c r="G37" s="67">
        <v>0</v>
      </c>
      <c r="H37" s="67">
        <v>11397580</v>
      </c>
      <c r="I37" s="67">
        <v>11397580</v>
      </c>
    </row>
    <row r="38" spans="1:9" x14ac:dyDescent="0.15">
      <c r="A38" s="69"/>
      <c r="B38" s="69"/>
      <c r="C38" s="70" t="s">
        <v>61</v>
      </c>
      <c r="D38" s="71"/>
      <c r="E38" s="71" t="s">
        <v>50</v>
      </c>
      <c r="F38" s="72">
        <v>0</v>
      </c>
      <c r="G38" s="72">
        <v>0</v>
      </c>
      <c r="H38" s="72">
        <v>26095870</v>
      </c>
      <c r="I38" s="72">
        <v>26095870</v>
      </c>
    </row>
    <row r="39" spans="1:9" x14ac:dyDescent="0.15">
      <c r="A39" s="69"/>
      <c r="B39" s="69"/>
      <c r="C39" s="69"/>
      <c r="D39" s="71"/>
      <c r="E39" s="71" t="s">
        <v>51</v>
      </c>
      <c r="F39" s="72">
        <v>0</v>
      </c>
      <c r="G39" s="72">
        <v>0</v>
      </c>
      <c r="H39" s="72">
        <v>41337000</v>
      </c>
      <c r="I39" s="72">
        <v>41337000</v>
      </c>
    </row>
    <row r="40" spans="1:9" x14ac:dyDescent="0.15">
      <c r="A40" s="69"/>
      <c r="B40" s="69"/>
      <c r="C40" s="73"/>
      <c r="D40" s="71"/>
      <c r="E40" s="71" t="s">
        <v>52</v>
      </c>
      <c r="F40" s="72">
        <v>0</v>
      </c>
      <c r="G40" s="72">
        <v>0</v>
      </c>
      <c r="H40" s="72">
        <v>-15241130</v>
      </c>
      <c r="I40" s="72">
        <v>-15241130</v>
      </c>
    </row>
    <row r="41" spans="1:9" x14ac:dyDescent="0.15">
      <c r="A41" s="65"/>
      <c r="B41" s="65" t="s">
        <v>62</v>
      </c>
      <c r="C41" s="62"/>
      <c r="D41" s="66"/>
      <c r="E41" s="66" t="s">
        <v>50</v>
      </c>
      <c r="F41" s="67">
        <v>0</v>
      </c>
      <c r="G41" s="67">
        <v>0</v>
      </c>
      <c r="H41" s="67">
        <v>45495870</v>
      </c>
      <c r="I41" s="67">
        <v>45495870</v>
      </c>
    </row>
    <row r="42" spans="1:9" x14ac:dyDescent="0.15">
      <c r="A42" s="65"/>
      <c r="B42" s="65"/>
      <c r="C42" s="65"/>
      <c r="D42" s="66"/>
      <c r="E42" s="66" t="s">
        <v>51</v>
      </c>
      <c r="F42" s="67">
        <v>0</v>
      </c>
      <c r="G42" s="67">
        <v>0</v>
      </c>
      <c r="H42" s="67">
        <v>49339420</v>
      </c>
      <c r="I42" s="67">
        <v>49339420</v>
      </c>
    </row>
    <row r="43" spans="1:9" x14ac:dyDescent="0.15">
      <c r="A43" s="65"/>
      <c r="B43" s="68"/>
      <c r="C43" s="68"/>
      <c r="D43" s="66"/>
      <c r="E43" s="66" t="s">
        <v>52</v>
      </c>
      <c r="F43" s="67">
        <v>0</v>
      </c>
      <c r="G43" s="67">
        <v>0</v>
      </c>
      <c r="H43" s="67">
        <v>-3843550</v>
      </c>
      <c r="I43" s="67">
        <v>-3843550</v>
      </c>
    </row>
    <row r="44" spans="1:9" x14ac:dyDescent="0.15">
      <c r="A44" s="69" t="s">
        <v>62</v>
      </c>
      <c r="B44" s="70"/>
      <c r="C44" s="70"/>
      <c r="D44" s="71"/>
      <c r="E44" s="71" t="s">
        <v>50</v>
      </c>
      <c r="F44" s="72">
        <v>0</v>
      </c>
      <c r="G44" s="72">
        <v>0</v>
      </c>
      <c r="H44" s="72">
        <v>45495870</v>
      </c>
      <c r="I44" s="72">
        <v>45495870</v>
      </c>
    </row>
    <row r="45" spans="1:9" x14ac:dyDescent="0.15">
      <c r="A45" s="69"/>
      <c r="B45" s="69"/>
      <c r="C45" s="69"/>
      <c r="D45" s="71"/>
      <c r="E45" s="71" t="s">
        <v>51</v>
      </c>
      <c r="F45" s="72">
        <v>0</v>
      </c>
      <c r="G45" s="72">
        <v>0</v>
      </c>
      <c r="H45" s="72">
        <v>49339420</v>
      </c>
      <c r="I45" s="72">
        <v>49339420</v>
      </c>
    </row>
    <row r="46" spans="1:9" x14ac:dyDescent="0.15">
      <c r="A46" s="73"/>
      <c r="B46" s="73"/>
      <c r="C46" s="73"/>
      <c r="D46" s="71"/>
      <c r="E46" s="71" t="s">
        <v>52</v>
      </c>
      <c r="F46" s="72">
        <v>0</v>
      </c>
      <c r="G46" s="72">
        <v>0</v>
      </c>
      <c r="H46" s="72">
        <v>-3843550</v>
      </c>
      <c r="I46" s="72">
        <v>-3843550</v>
      </c>
    </row>
    <row r="47" spans="1:9" x14ac:dyDescent="0.15">
      <c r="A47" s="62"/>
      <c r="B47" s="62"/>
      <c r="C47" s="62" t="s">
        <v>63</v>
      </c>
      <c r="D47" s="66"/>
      <c r="E47" s="66" t="s">
        <v>50</v>
      </c>
      <c r="F47" s="67">
        <v>0</v>
      </c>
      <c r="G47" s="67">
        <v>39000000</v>
      </c>
      <c r="H47" s="67">
        <v>0</v>
      </c>
      <c r="I47" s="67">
        <v>39000000</v>
      </c>
    </row>
    <row r="48" spans="1:9" x14ac:dyDescent="0.15">
      <c r="A48" s="65"/>
      <c r="B48" s="65"/>
      <c r="C48" s="65"/>
      <c r="D48" s="66"/>
      <c r="E48" s="66" t="s">
        <v>51</v>
      </c>
      <c r="F48" s="67">
        <v>0</v>
      </c>
      <c r="G48" s="67">
        <v>39000000</v>
      </c>
      <c r="H48" s="67">
        <v>0</v>
      </c>
      <c r="I48" s="67">
        <v>39000000</v>
      </c>
    </row>
    <row r="49" spans="1:9" x14ac:dyDescent="0.15">
      <c r="A49" s="65"/>
      <c r="B49" s="65"/>
      <c r="C49" s="68"/>
      <c r="D49" s="66"/>
      <c r="E49" s="66" t="s">
        <v>52</v>
      </c>
      <c r="F49" s="67">
        <v>0</v>
      </c>
      <c r="G49" s="67">
        <v>0</v>
      </c>
      <c r="H49" s="67">
        <v>0</v>
      </c>
      <c r="I49" s="67">
        <v>0</v>
      </c>
    </row>
    <row r="50" spans="1:9" x14ac:dyDescent="0.15">
      <c r="A50" s="69"/>
      <c r="B50" s="69" t="s">
        <v>64</v>
      </c>
      <c r="C50" s="70"/>
      <c r="D50" s="71"/>
      <c r="E50" s="71" t="s">
        <v>50</v>
      </c>
      <c r="F50" s="72">
        <v>0</v>
      </c>
      <c r="G50" s="72">
        <v>39000000</v>
      </c>
      <c r="H50" s="72">
        <v>0</v>
      </c>
      <c r="I50" s="72">
        <v>39000000</v>
      </c>
    </row>
    <row r="51" spans="1:9" x14ac:dyDescent="0.15">
      <c r="A51" s="69"/>
      <c r="B51" s="69"/>
      <c r="C51" s="69"/>
      <c r="D51" s="71"/>
      <c r="E51" s="71" t="s">
        <v>51</v>
      </c>
      <c r="F51" s="72">
        <v>0</v>
      </c>
      <c r="G51" s="72">
        <v>39000000</v>
      </c>
      <c r="H51" s="72">
        <v>0</v>
      </c>
      <c r="I51" s="72">
        <v>39000000</v>
      </c>
    </row>
    <row r="52" spans="1:9" x14ac:dyDescent="0.15">
      <c r="A52" s="69"/>
      <c r="B52" s="73"/>
      <c r="C52" s="73"/>
      <c r="D52" s="71"/>
      <c r="E52" s="71" t="s">
        <v>52</v>
      </c>
      <c r="F52" s="72">
        <v>0</v>
      </c>
      <c r="G52" s="72">
        <v>0</v>
      </c>
      <c r="H52" s="72">
        <v>0</v>
      </c>
      <c r="I52" s="72">
        <v>0</v>
      </c>
    </row>
    <row r="53" spans="1:9" x14ac:dyDescent="0.15">
      <c r="A53" s="65" t="s">
        <v>64</v>
      </c>
      <c r="B53" s="62"/>
      <c r="C53" s="62"/>
      <c r="D53" s="66"/>
      <c r="E53" s="66" t="s">
        <v>50</v>
      </c>
      <c r="F53" s="67">
        <v>0</v>
      </c>
      <c r="G53" s="67">
        <v>39000000</v>
      </c>
      <c r="H53" s="67">
        <v>0</v>
      </c>
      <c r="I53" s="67">
        <v>39000000</v>
      </c>
    </row>
    <row r="54" spans="1:9" x14ac:dyDescent="0.15">
      <c r="A54" s="65"/>
      <c r="B54" s="65"/>
      <c r="C54" s="65"/>
      <c r="D54" s="66"/>
      <c r="E54" s="66" t="s">
        <v>51</v>
      </c>
      <c r="F54" s="67">
        <v>0</v>
      </c>
      <c r="G54" s="67">
        <v>39000000</v>
      </c>
      <c r="H54" s="67">
        <v>0</v>
      </c>
      <c r="I54" s="67">
        <v>39000000</v>
      </c>
    </row>
    <row r="55" spans="1:9" x14ac:dyDescent="0.15">
      <c r="A55" s="68"/>
      <c r="B55" s="68"/>
      <c r="C55" s="68"/>
      <c r="D55" s="66"/>
      <c r="E55" s="66" t="s">
        <v>52</v>
      </c>
      <c r="F55" s="67">
        <v>0</v>
      </c>
      <c r="G55" s="67">
        <v>0</v>
      </c>
      <c r="H55" s="67">
        <v>0</v>
      </c>
      <c r="I55" s="67">
        <v>0</v>
      </c>
    </row>
    <row r="56" spans="1:9" x14ac:dyDescent="0.15">
      <c r="A56" s="70"/>
      <c r="B56" s="70"/>
      <c r="C56" s="70" t="s">
        <v>65</v>
      </c>
      <c r="D56" s="71"/>
      <c r="E56" s="71" t="s">
        <v>50</v>
      </c>
      <c r="F56" s="72">
        <v>4271574</v>
      </c>
      <c r="G56" s="72">
        <v>8133456</v>
      </c>
      <c r="H56" s="72">
        <v>0</v>
      </c>
      <c r="I56" s="72">
        <v>12405030</v>
      </c>
    </row>
    <row r="57" spans="1:9" x14ac:dyDescent="0.15">
      <c r="A57" s="69"/>
      <c r="B57" s="69"/>
      <c r="C57" s="69"/>
      <c r="D57" s="71"/>
      <c r="E57" s="71" t="s">
        <v>51</v>
      </c>
      <c r="F57" s="72">
        <v>4271574</v>
      </c>
      <c r="G57" s="72">
        <v>8133456</v>
      </c>
      <c r="H57" s="72">
        <v>0</v>
      </c>
      <c r="I57" s="72">
        <v>12405030</v>
      </c>
    </row>
    <row r="58" spans="1:9" x14ac:dyDescent="0.15">
      <c r="A58" s="69"/>
      <c r="B58" s="69"/>
      <c r="C58" s="73"/>
      <c r="D58" s="71"/>
      <c r="E58" s="71" t="s">
        <v>52</v>
      </c>
      <c r="F58" s="72">
        <v>0</v>
      </c>
      <c r="G58" s="72">
        <v>0</v>
      </c>
      <c r="H58" s="72">
        <v>0</v>
      </c>
      <c r="I58" s="72">
        <v>0</v>
      </c>
    </row>
    <row r="59" spans="1:9" x14ac:dyDescent="0.15">
      <c r="A59" s="65"/>
      <c r="B59" s="65"/>
      <c r="C59" s="62" t="s">
        <v>66</v>
      </c>
      <c r="D59" s="66"/>
      <c r="E59" s="66" t="s">
        <v>50</v>
      </c>
      <c r="F59" s="67">
        <v>0</v>
      </c>
      <c r="G59" s="67">
        <v>0</v>
      </c>
      <c r="H59" s="67">
        <v>20116780</v>
      </c>
      <c r="I59" s="67">
        <v>20116780</v>
      </c>
    </row>
    <row r="60" spans="1:9" x14ac:dyDescent="0.15">
      <c r="A60" s="65"/>
      <c r="B60" s="65"/>
      <c r="C60" s="65"/>
      <c r="D60" s="66"/>
      <c r="E60" s="66" t="s">
        <v>51</v>
      </c>
      <c r="F60" s="67">
        <v>0</v>
      </c>
      <c r="G60" s="67">
        <v>0</v>
      </c>
      <c r="H60" s="67">
        <v>20116780</v>
      </c>
      <c r="I60" s="67">
        <v>20116780</v>
      </c>
    </row>
    <row r="61" spans="1:9" x14ac:dyDescent="0.15">
      <c r="A61" s="65"/>
      <c r="B61" s="65"/>
      <c r="C61" s="68"/>
      <c r="D61" s="66"/>
      <c r="E61" s="66" t="s">
        <v>52</v>
      </c>
      <c r="F61" s="67">
        <v>0</v>
      </c>
      <c r="G61" s="67">
        <v>0</v>
      </c>
      <c r="H61" s="67">
        <v>0</v>
      </c>
      <c r="I61" s="67">
        <v>0</v>
      </c>
    </row>
    <row r="62" spans="1:9" x14ac:dyDescent="0.15">
      <c r="A62" s="69"/>
      <c r="B62" s="69" t="s">
        <v>67</v>
      </c>
      <c r="C62" s="70"/>
      <c r="D62" s="71"/>
      <c r="E62" s="71" t="s">
        <v>50</v>
      </c>
      <c r="F62" s="72">
        <v>4271574</v>
      </c>
      <c r="G62" s="72">
        <v>8133456</v>
      </c>
      <c r="H62" s="72">
        <v>20116780</v>
      </c>
      <c r="I62" s="72">
        <v>32521810</v>
      </c>
    </row>
    <row r="63" spans="1:9" x14ac:dyDescent="0.15">
      <c r="A63" s="69"/>
      <c r="B63" s="69"/>
      <c r="C63" s="69"/>
      <c r="D63" s="71"/>
      <c r="E63" s="71" t="s">
        <v>51</v>
      </c>
      <c r="F63" s="72">
        <v>4271574</v>
      </c>
      <c r="G63" s="72">
        <v>8133456</v>
      </c>
      <c r="H63" s="72">
        <v>20116780</v>
      </c>
      <c r="I63" s="72">
        <v>32521810</v>
      </c>
    </row>
    <row r="64" spans="1:9" x14ac:dyDescent="0.15">
      <c r="A64" s="69"/>
      <c r="B64" s="73"/>
      <c r="C64" s="73"/>
      <c r="D64" s="71"/>
      <c r="E64" s="71" t="s">
        <v>52</v>
      </c>
      <c r="F64" s="72">
        <v>0</v>
      </c>
      <c r="G64" s="72">
        <v>0</v>
      </c>
      <c r="H64" s="72">
        <v>0</v>
      </c>
      <c r="I64" s="72">
        <v>0</v>
      </c>
    </row>
    <row r="65" spans="1:9" x14ac:dyDescent="0.15">
      <c r="A65" s="65" t="s">
        <v>67</v>
      </c>
      <c r="B65" s="62"/>
      <c r="C65" s="62"/>
      <c r="D65" s="66"/>
      <c r="E65" s="66" t="s">
        <v>50</v>
      </c>
      <c r="F65" s="67">
        <v>4271574</v>
      </c>
      <c r="G65" s="67">
        <v>8133456</v>
      </c>
      <c r="H65" s="67">
        <v>20116780</v>
      </c>
      <c r="I65" s="67">
        <v>32521810</v>
      </c>
    </row>
    <row r="66" spans="1:9" x14ac:dyDescent="0.15">
      <c r="A66" s="65"/>
      <c r="B66" s="65"/>
      <c r="C66" s="65"/>
      <c r="D66" s="66"/>
      <c r="E66" s="66" t="s">
        <v>51</v>
      </c>
      <c r="F66" s="67">
        <v>4271574</v>
      </c>
      <c r="G66" s="67">
        <v>8133456</v>
      </c>
      <c r="H66" s="67">
        <v>20116780</v>
      </c>
      <c r="I66" s="67">
        <v>32521810</v>
      </c>
    </row>
    <row r="67" spans="1:9" x14ac:dyDescent="0.15">
      <c r="A67" s="68"/>
      <c r="B67" s="68"/>
      <c r="C67" s="68"/>
      <c r="D67" s="66"/>
      <c r="E67" s="66" t="s">
        <v>52</v>
      </c>
      <c r="F67" s="67">
        <v>0</v>
      </c>
      <c r="G67" s="67">
        <v>0</v>
      </c>
      <c r="H67" s="67">
        <v>0</v>
      </c>
      <c r="I67" s="67">
        <v>0</v>
      </c>
    </row>
    <row r="68" spans="1:9" x14ac:dyDescent="0.15">
      <c r="A68" s="70"/>
      <c r="B68" s="70"/>
      <c r="C68" s="70" t="s">
        <v>68</v>
      </c>
      <c r="D68" s="71"/>
      <c r="E68" s="71" t="s">
        <v>50</v>
      </c>
      <c r="F68" s="72">
        <v>6500</v>
      </c>
      <c r="G68" s="72">
        <v>93500</v>
      </c>
      <c r="H68" s="72">
        <v>20000</v>
      </c>
      <c r="I68" s="72">
        <v>120000</v>
      </c>
    </row>
    <row r="69" spans="1:9" x14ac:dyDescent="0.15">
      <c r="A69" s="69"/>
      <c r="B69" s="69"/>
      <c r="C69" s="69"/>
      <c r="D69" s="71"/>
      <c r="E69" s="71" t="s">
        <v>51</v>
      </c>
      <c r="F69" s="72">
        <v>5982</v>
      </c>
      <c r="G69" s="72">
        <v>110247</v>
      </c>
      <c r="H69" s="72">
        <v>2221</v>
      </c>
      <c r="I69" s="72">
        <v>118450</v>
      </c>
    </row>
    <row r="70" spans="1:9" x14ac:dyDescent="0.15">
      <c r="A70" s="69"/>
      <c r="B70" s="69"/>
      <c r="C70" s="73"/>
      <c r="D70" s="71"/>
      <c r="E70" s="71" t="s">
        <v>52</v>
      </c>
      <c r="F70" s="72">
        <v>518</v>
      </c>
      <c r="G70" s="72">
        <v>-16747</v>
      </c>
      <c r="H70" s="72">
        <v>17779</v>
      </c>
      <c r="I70" s="72">
        <v>1550</v>
      </c>
    </row>
    <row r="71" spans="1:9" x14ac:dyDescent="0.15">
      <c r="A71" s="65"/>
      <c r="B71" s="65"/>
      <c r="C71" s="62" t="s">
        <v>69</v>
      </c>
      <c r="D71" s="66"/>
      <c r="E71" s="66" t="s">
        <v>50</v>
      </c>
      <c r="F71" s="67">
        <v>1520000</v>
      </c>
      <c r="G71" s="67">
        <v>2030000</v>
      </c>
      <c r="H71" s="67">
        <v>950000</v>
      </c>
      <c r="I71" s="67">
        <v>4500000</v>
      </c>
    </row>
    <row r="72" spans="1:9" x14ac:dyDescent="0.15">
      <c r="A72" s="65"/>
      <c r="B72" s="65"/>
      <c r="C72" s="65"/>
      <c r="D72" s="66"/>
      <c r="E72" s="66" t="s">
        <v>51</v>
      </c>
      <c r="F72" s="67">
        <v>750902</v>
      </c>
      <c r="G72" s="67">
        <v>51344</v>
      </c>
      <c r="H72" s="67">
        <v>0</v>
      </c>
      <c r="I72" s="67">
        <v>802246</v>
      </c>
    </row>
    <row r="73" spans="1:9" x14ac:dyDescent="0.15">
      <c r="A73" s="65"/>
      <c r="B73" s="65"/>
      <c r="C73" s="68"/>
      <c r="D73" s="66"/>
      <c r="E73" s="66" t="s">
        <v>52</v>
      </c>
      <c r="F73" s="67">
        <v>769098</v>
      </c>
      <c r="G73" s="67">
        <v>1978656</v>
      </c>
      <c r="H73" s="67">
        <v>950000</v>
      </c>
      <c r="I73" s="67">
        <v>3697754</v>
      </c>
    </row>
    <row r="74" spans="1:9" x14ac:dyDescent="0.15">
      <c r="A74" s="69"/>
      <c r="B74" s="69" t="s">
        <v>70</v>
      </c>
      <c r="C74" s="70"/>
      <c r="D74" s="71"/>
      <c r="E74" s="71" t="s">
        <v>50</v>
      </c>
      <c r="F74" s="72">
        <v>1526500</v>
      </c>
      <c r="G74" s="72">
        <v>2123500</v>
      </c>
      <c r="H74" s="72">
        <v>970000</v>
      </c>
      <c r="I74" s="72">
        <v>4620000</v>
      </c>
    </row>
    <row r="75" spans="1:9" x14ac:dyDescent="0.15">
      <c r="A75" s="69"/>
      <c r="B75" s="69"/>
      <c r="C75" s="69"/>
      <c r="D75" s="71"/>
      <c r="E75" s="71" t="s">
        <v>51</v>
      </c>
      <c r="F75" s="72">
        <v>756884</v>
      </c>
      <c r="G75" s="72">
        <v>161591</v>
      </c>
      <c r="H75" s="72">
        <v>2221</v>
      </c>
      <c r="I75" s="72">
        <v>920696</v>
      </c>
    </row>
    <row r="76" spans="1:9" x14ac:dyDescent="0.15">
      <c r="A76" s="69"/>
      <c r="B76" s="73"/>
      <c r="C76" s="73"/>
      <c r="D76" s="71"/>
      <c r="E76" s="71" t="s">
        <v>52</v>
      </c>
      <c r="F76" s="72">
        <v>769616</v>
      </c>
      <c r="G76" s="72">
        <v>1961909</v>
      </c>
      <c r="H76" s="72">
        <v>967779</v>
      </c>
      <c r="I76" s="72">
        <v>3699304</v>
      </c>
    </row>
    <row r="77" spans="1:9" x14ac:dyDescent="0.15">
      <c r="A77" s="65" t="s">
        <v>70</v>
      </c>
      <c r="B77" s="62"/>
      <c r="C77" s="62"/>
      <c r="D77" s="66"/>
      <c r="E77" s="66" t="s">
        <v>50</v>
      </c>
      <c r="F77" s="67">
        <v>1526500</v>
      </c>
      <c r="G77" s="67">
        <v>2123500</v>
      </c>
      <c r="H77" s="67">
        <v>970000</v>
      </c>
      <c r="I77" s="67">
        <v>4620000</v>
      </c>
    </row>
    <row r="78" spans="1:9" x14ac:dyDescent="0.15">
      <c r="A78" s="65"/>
      <c r="B78" s="65"/>
      <c r="C78" s="65"/>
      <c r="D78" s="66"/>
      <c r="E78" s="66" t="s">
        <v>51</v>
      </c>
      <c r="F78" s="67">
        <v>756884</v>
      </c>
      <c r="G78" s="67">
        <v>161591</v>
      </c>
      <c r="H78" s="67">
        <v>2221</v>
      </c>
      <c r="I78" s="67">
        <v>920696</v>
      </c>
    </row>
    <row r="79" spans="1:9" x14ac:dyDescent="0.15">
      <c r="A79" s="68"/>
      <c r="B79" s="68"/>
      <c r="C79" s="68"/>
      <c r="D79" s="66"/>
      <c r="E79" s="66" t="s">
        <v>52</v>
      </c>
      <c r="F79" s="67">
        <v>769616</v>
      </c>
      <c r="G79" s="67">
        <v>1961909</v>
      </c>
      <c r="H79" s="67">
        <v>967779</v>
      </c>
      <c r="I79" s="67">
        <v>3699304</v>
      </c>
    </row>
    <row r="80" spans="1:9" x14ac:dyDescent="0.15">
      <c r="A80" s="74" t="s">
        <v>71</v>
      </c>
      <c r="B80" s="75"/>
      <c r="C80" s="75"/>
      <c r="D80" s="76"/>
      <c r="E80" s="77" t="s">
        <v>50</v>
      </c>
      <c r="F80" s="78">
        <v>3604933074</v>
      </c>
      <c r="G80" s="78">
        <v>1207837569</v>
      </c>
      <c r="H80" s="78">
        <v>66582650</v>
      </c>
      <c r="I80" s="78">
        <v>4879353293</v>
      </c>
    </row>
    <row r="81" spans="1:9" x14ac:dyDescent="0.15">
      <c r="A81" s="79"/>
      <c r="B81" s="80"/>
      <c r="C81" s="80"/>
      <c r="D81" s="81"/>
      <c r="E81" s="82" t="s">
        <v>51</v>
      </c>
      <c r="F81" s="83">
        <v>2608907188</v>
      </c>
      <c r="G81" s="83">
        <v>1151325847</v>
      </c>
      <c r="H81" s="83">
        <v>69458465</v>
      </c>
      <c r="I81" s="83">
        <v>3829691500</v>
      </c>
    </row>
    <row r="82" spans="1:9" x14ac:dyDescent="0.15">
      <c r="A82" s="84"/>
      <c r="B82" s="85"/>
      <c r="C82" s="85"/>
      <c r="D82" s="86"/>
      <c r="E82" s="82" t="s">
        <v>52</v>
      </c>
      <c r="F82" s="83">
        <v>996025886</v>
      </c>
      <c r="G82" s="83">
        <v>56511722</v>
      </c>
      <c r="H82" s="83">
        <v>-2875815</v>
      </c>
      <c r="I82" s="83">
        <v>1049661793</v>
      </c>
    </row>
  </sheetData>
  <mergeCells count="84">
    <mergeCell ref="A77:A79"/>
    <mergeCell ref="B77:B79"/>
    <mergeCell ref="C77:C79"/>
    <mergeCell ref="A80:D82"/>
    <mergeCell ref="A71:A73"/>
    <mergeCell ref="B71:B73"/>
    <mergeCell ref="C71:C73"/>
    <mergeCell ref="A74:A76"/>
    <mergeCell ref="B74:B76"/>
    <mergeCell ref="C74:C76"/>
    <mergeCell ref="A65:A67"/>
    <mergeCell ref="B65:B67"/>
    <mergeCell ref="C65:C67"/>
    <mergeCell ref="A68:A70"/>
    <mergeCell ref="B68:B70"/>
    <mergeCell ref="C68:C70"/>
    <mergeCell ref="A59:A61"/>
    <mergeCell ref="B59:B61"/>
    <mergeCell ref="C59:C61"/>
    <mergeCell ref="A62:A64"/>
    <mergeCell ref="B62:B64"/>
    <mergeCell ref="C62:C64"/>
    <mergeCell ref="A53:A55"/>
    <mergeCell ref="B53:B55"/>
    <mergeCell ref="C53:C55"/>
    <mergeCell ref="A56:A58"/>
    <mergeCell ref="B56:B58"/>
    <mergeCell ref="C56:C58"/>
    <mergeCell ref="A47:A49"/>
    <mergeCell ref="B47:B49"/>
    <mergeCell ref="C47:C49"/>
    <mergeCell ref="A50:A52"/>
    <mergeCell ref="B50:B52"/>
    <mergeCell ref="C50:C52"/>
    <mergeCell ref="A41:A43"/>
    <mergeCell ref="B41:B43"/>
    <mergeCell ref="C41:C43"/>
    <mergeCell ref="A44:A46"/>
    <mergeCell ref="B44:B46"/>
    <mergeCell ref="C44:C46"/>
    <mergeCell ref="A35:A37"/>
    <mergeCell ref="B35:B37"/>
    <mergeCell ref="C35:C37"/>
    <mergeCell ref="A38:A40"/>
    <mergeCell ref="B38:B40"/>
    <mergeCell ref="C38:C40"/>
    <mergeCell ref="A29:A31"/>
    <mergeCell ref="B29:B31"/>
    <mergeCell ref="C29:C31"/>
    <mergeCell ref="A32:A34"/>
    <mergeCell ref="B32:B34"/>
    <mergeCell ref="C32:C34"/>
    <mergeCell ref="A23:A25"/>
    <mergeCell ref="B23:B25"/>
    <mergeCell ref="C23:C25"/>
    <mergeCell ref="A26:A28"/>
    <mergeCell ref="B26:B28"/>
    <mergeCell ref="C26:C28"/>
    <mergeCell ref="A17:A19"/>
    <mergeCell ref="B17:B19"/>
    <mergeCell ref="C17:C19"/>
    <mergeCell ref="A20:A22"/>
    <mergeCell ref="B20:B22"/>
    <mergeCell ref="C20:C22"/>
    <mergeCell ref="A11:A13"/>
    <mergeCell ref="B11:B13"/>
    <mergeCell ref="C11:C13"/>
    <mergeCell ref="A14:A16"/>
    <mergeCell ref="B14:B16"/>
    <mergeCell ref="C14:C16"/>
    <mergeCell ref="A5:A7"/>
    <mergeCell ref="B5:B7"/>
    <mergeCell ref="C5:C7"/>
    <mergeCell ref="A8:A10"/>
    <mergeCell ref="B8:B10"/>
    <mergeCell ref="C8:C10"/>
    <mergeCell ref="A1:I1"/>
    <mergeCell ref="A2:C2"/>
    <mergeCell ref="A3:D3"/>
    <mergeCell ref="E3:E4"/>
    <mergeCell ref="F3:F4"/>
    <mergeCell ref="G3:G4"/>
    <mergeCell ref="H3:H4"/>
    <mergeCell ref="I3:I4"/>
  </mergeCells>
  <phoneticPr fontId="3" type="noConversion"/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opLeftCell="A76" workbookViewId="0">
      <selection activeCell="O13" sqref="O13:P13"/>
    </sheetView>
  </sheetViews>
  <sheetFormatPr defaultRowHeight="16.5" x14ac:dyDescent="0.15"/>
  <cols>
    <col min="1" max="1" width="8.88671875" style="89" customWidth="1"/>
    <col min="2" max="2" width="12.109375" style="89" customWidth="1"/>
    <col min="3" max="3" width="16.6640625" style="89" customWidth="1"/>
    <col min="4" max="4" width="0" style="89" hidden="1" customWidth="1"/>
    <col min="5" max="5" width="8.6640625" style="89" customWidth="1"/>
    <col min="6" max="6" width="13.44140625" style="89" customWidth="1"/>
    <col min="7" max="7" width="12" style="89" customWidth="1"/>
    <col min="8" max="8" width="12.33203125" style="89" customWidth="1"/>
    <col min="9" max="9" width="12.44140625" style="89" customWidth="1"/>
    <col min="10" max="16384" width="8.88671875" style="89"/>
  </cols>
  <sheetData>
    <row r="1" spans="1:9" ht="33.75" x14ac:dyDescent="0.15">
      <c r="A1" s="88" t="s">
        <v>72</v>
      </c>
      <c r="B1" s="88"/>
      <c r="C1" s="88"/>
      <c r="D1" s="88"/>
      <c r="E1" s="88"/>
      <c r="F1" s="88"/>
      <c r="G1" s="88"/>
      <c r="H1" s="88"/>
      <c r="I1" s="88"/>
    </row>
    <row r="2" spans="1:9" s="92" customFormat="1" x14ac:dyDescent="0.15">
      <c r="A2" s="90" t="s">
        <v>40</v>
      </c>
      <c r="B2" s="90"/>
      <c r="C2" s="90"/>
      <c r="D2"/>
      <c r="E2"/>
      <c r="F2"/>
      <c r="G2"/>
      <c r="H2"/>
      <c r="I2" s="91" t="s">
        <v>41</v>
      </c>
    </row>
    <row r="3" spans="1:9" x14ac:dyDescent="0.15">
      <c r="A3" s="93" t="s">
        <v>42</v>
      </c>
      <c r="B3" s="94"/>
      <c r="C3" s="94"/>
      <c r="D3" s="95"/>
      <c r="E3" s="96" t="s">
        <v>43</v>
      </c>
      <c r="F3" s="96" t="s">
        <v>73</v>
      </c>
      <c r="G3" s="96" t="s">
        <v>45</v>
      </c>
      <c r="H3" s="96" t="s">
        <v>46</v>
      </c>
      <c r="I3" s="96" t="s">
        <v>47</v>
      </c>
    </row>
    <row r="4" spans="1:9" x14ac:dyDescent="0.15">
      <c r="A4" s="97" t="s">
        <v>6</v>
      </c>
      <c r="B4" s="97" t="s">
        <v>7</v>
      </c>
      <c r="C4" s="97" t="s">
        <v>48</v>
      </c>
      <c r="D4" s="97"/>
      <c r="E4" s="98"/>
      <c r="F4" s="98"/>
      <c r="G4" s="98"/>
      <c r="H4" s="98"/>
      <c r="I4" s="98"/>
    </row>
    <row r="5" spans="1:9" x14ac:dyDescent="0.15">
      <c r="A5" s="99"/>
      <c r="B5" s="99"/>
      <c r="C5" s="99" t="s">
        <v>74</v>
      </c>
      <c r="D5" s="100"/>
      <c r="E5" s="101" t="s">
        <v>50</v>
      </c>
      <c r="F5" s="102">
        <v>0</v>
      </c>
      <c r="G5" s="102">
        <v>0</v>
      </c>
      <c r="H5" s="102">
        <v>2000000</v>
      </c>
      <c r="I5" s="102">
        <v>2000000</v>
      </c>
    </row>
    <row r="6" spans="1:9" x14ac:dyDescent="0.15">
      <c r="A6" s="103"/>
      <c r="B6" s="103"/>
      <c r="C6" s="103"/>
      <c r="D6" s="104"/>
      <c r="E6" s="105" t="s">
        <v>51</v>
      </c>
      <c r="F6" s="106">
        <v>0</v>
      </c>
      <c r="G6" s="106">
        <v>0</v>
      </c>
      <c r="H6" s="106">
        <v>381000</v>
      </c>
      <c r="I6" s="106">
        <v>381000</v>
      </c>
    </row>
    <row r="7" spans="1:9" x14ac:dyDescent="0.15">
      <c r="A7" s="103"/>
      <c r="B7" s="103"/>
      <c r="C7" s="107"/>
      <c r="D7" s="104"/>
      <c r="E7" s="105" t="s">
        <v>52</v>
      </c>
      <c r="F7" s="106">
        <v>0</v>
      </c>
      <c r="G7" s="106">
        <v>0</v>
      </c>
      <c r="H7" s="106">
        <v>1619000</v>
      </c>
      <c r="I7" s="106">
        <v>1619000</v>
      </c>
    </row>
    <row r="8" spans="1:9" x14ac:dyDescent="0.15">
      <c r="A8" s="108"/>
      <c r="B8" s="108" t="s">
        <v>14</v>
      </c>
      <c r="C8" s="109"/>
      <c r="D8" s="110"/>
      <c r="E8" s="111" t="s">
        <v>50</v>
      </c>
      <c r="F8" s="112">
        <v>0</v>
      </c>
      <c r="G8" s="112">
        <v>0</v>
      </c>
      <c r="H8" s="112">
        <v>2000000</v>
      </c>
      <c r="I8" s="112">
        <v>2000000</v>
      </c>
    </row>
    <row r="9" spans="1:9" x14ac:dyDescent="0.15">
      <c r="A9" s="108"/>
      <c r="B9" s="108"/>
      <c r="C9" s="108"/>
      <c r="D9" s="110"/>
      <c r="E9" s="111" t="s">
        <v>51</v>
      </c>
      <c r="F9" s="112">
        <v>0</v>
      </c>
      <c r="G9" s="112">
        <v>0</v>
      </c>
      <c r="H9" s="112">
        <v>381000</v>
      </c>
      <c r="I9" s="112">
        <v>381000</v>
      </c>
    </row>
    <row r="10" spans="1:9" x14ac:dyDescent="0.15">
      <c r="A10" s="108"/>
      <c r="B10" s="113"/>
      <c r="C10" s="113"/>
      <c r="D10" s="110"/>
      <c r="E10" s="111" t="s">
        <v>52</v>
      </c>
      <c r="F10" s="112">
        <v>0</v>
      </c>
      <c r="G10" s="112">
        <v>0</v>
      </c>
      <c r="H10" s="112">
        <v>1619000</v>
      </c>
      <c r="I10" s="112">
        <v>1619000</v>
      </c>
    </row>
    <row r="11" spans="1:9" x14ac:dyDescent="0.15">
      <c r="A11" s="103"/>
      <c r="B11" s="99"/>
      <c r="C11" s="99" t="s">
        <v>75</v>
      </c>
      <c r="D11" s="104"/>
      <c r="E11" s="105" t="s">
        <v>50</v>
      </c>
      <c r="F11" s="106">
        <v>0</v>
      </c>
      <c r="G11" s="106">
        <v>0</v>
      </c>
      <c r="H11" s="106">
        <v>6000000</v>
      </c>
      <c r="I11" s="106">
        <v>6000000</v>
      </c>
    </row>
    <row r="12" spans="1:9" x14ac:dyDescent="0.15">
      <c r="A12" s="103"/>
      <c r="B12" s="103"/>
      <c r="C12" s="103"/>
      <c r="D12" s="104"/>
      <c r="E12" s="105" t="s">
        <v>51</v>
      </c>
      <c r="F12" s="106">
        <v>0</v>
      </c>
      <c r="G12" s="106">
        <v>0</v>
      </c>
      <c r="H12" s="106">
        <v>19850</v>
      </c>
      <c r="I12" s="106">
        <v>19850</v>
      </c>
    </row>
    <row r="13" spans="1:9" x14ac:dyDescent="0.15">
      <c r="A13" s="103"/>
      <c r="B13" s="103"/>
      <c r="C13" s="107"/>
      <c r="D13" s="104"/>
      <c r="E13" s="105" t="s">
        <v>52</v>
      </c>
      <c r="F13" s="106">
        <v>0</v>
      </c>
      <c r="G13" s="106">
        <v>0</v>
      </c>
      <c r="H13" s="106">
        <v>5980150</v>
      </c>
      <c r="I13" s="106">
        <v>5980150</v>
      </c>
    </row>
    <row r="14" spans="1:9" x14ac:dyDescent="0.15">
      <c r="A14" s="108"/>
      <c r="B14" s="108"/>
      <c r="C14" s="109" t="s">
        <v>76</v>
      </c>
      <c r="D14" s="110"/>
      <c r="E14" s="111" t="s">
        <v>50</v>
      </c>
      <c r="F14" s="112">
        <v>0</v>
      </c>
      <c r="G14" s="112">
        <v>150000</v>
      </c>
      <c r="H14" s="112">
        <v>200000</v>
      </c>
      <c r="I14" s="112">
        <v>350000</v>
      </c>
    </row>
    <row r="15" spans="1:9" x14ac:dyDescent="0.15">
      <c r="A15" s="108"/>
      <c r="B15" s="108"/>
      <c r="C15" s="108"/>
      <c r="D15" s="110"/>
      <c r="E15" s="111" t="s">
        <v>51</v>
      </c>
      <c r="F15" s="112">
        <v>0</v>
      </c>
      <c r="G15" s="112">
        <v>140600</v>
      </c>
      <c r="H15" s="112">
        <v>0</v>
      </c>
      <c r="I15" s="112">
        <v>140600</v>
      </c>
    </row>
    <row r="16" spans="1:9" x14ac:dyDescent="0.15">
      <c r="A16" s="108"/>
      <c r="B16" s="108"/>
      <c r="C16" s="113"/>
      <c r="D16" s="110"/>
      <c r="E16" s="111" t="s">
        <v>52</v>
      </c>
      <c r="F16" s="112">
        <v>0</v>
      </c>
      <c r="G16" s="112">
        <v>9400</v>
      </c>
      <c r="H16" s="112">
        <v>200000</v>
      </c>
      <c r="I16" s="112">
        <v>209400</v>
      </c>
    </row>
    <row r="17" spans="1:9" x14ac:dyDescent="0.15">
      <c r="A17" s="103"/>
      <c r="B17" s="103" t="s">
        <v>17</v>
      </c>
      <c r="C17" s="99"/>
      <c r="D17" s="104"/>
      <c r="E17" s="105" t="s">
        <v>50</v>
      </c>
      <c r="F17" s="106">
        <v>0</v>
      </c>
      <c r="G17" s="106">
        <v>150000</v>
      </c>
      <c r="H17" s="106">
        <v>6200000</v>
      </c>
      <c r="I17" s="106">
        <v>6350000</v>
      </c>
    </row>
    <row r="18" spans="1:9" x14ac:dyDescent="0.15">
      <c r="A18" s="103"/>
      <c r="B18" s="103"/>
      <c r="C18" s="103"/>
      <c r="D18" s="104"/>
      <c r="E18" s="105" t="s">
        <v>51</v>
      </c>
      <c r="F18" s="106">
        <v>0</v>
      </c>
      <c r="G18" s="106">
        <v>140600</v>
      </c>
      <c r="H18" s="106">
        <v>19850</v>
      </c>
      <c r="I18" s="106">
        <v>160450</v>
      </c>
    </row>
    <row r="19" spans="1:9" x14ac:dyDescent="0.15">
      <c r="A19" s="103"/>
      <c r="B19" s="107"/>
      <c r="C19" s="107"/>
      <c r="D19" s="104"/>
      <c r="E19" s="105" t="s">
        <v>52</v>
      </c>
      <c r="F19" s="106">
        <v>0</v>
      </c>
      <c r="G19" s="106">
        <v>9400</v>
      </c>
      <c r="H19" s="106">
        <v>6180150</v>
      </c>
      <c r="I19" s="106">
        <v>6189550</v>
      </c>
    </row>
    <row r="20" spans="1:9" x14ac:dyDescent="0.15">
      <c r="A20" s="108"/>
      <c r="B20" s="109"/>
      <c r="C20" s="109" t="s">
        <v>77</v>
      </c>
      <c r="D20" s="110"/>
      <c r="E20" s="111" t="s">
        <v>50</v>
      </c>
      <c r="F20" s="112">
        <v>0</v>
      </c>
      <c r="G20" s="112">
        <v>113000</v>
      </c>
      <c r="H20" s="112">
        <v>3967600</v>
      </c>
      <c r="I20" s="112">
        <v>4080600</v>
      </c>
    </row>
    <row r="21" spans="1:9" x14ac:dyDescent="0.15">
      <c r="A21" s="108"/>
      <c r="B21" s="108"/>
      <c r="C21" s="108"/>
      <c r="D21" s="110"/>
      <c r="E21" s="111" t="s">
        <v>51</v>
      </c>
      <c r="F21" s="112">
        <v>0</v>
      </c>
      <c r="G21" s="112">
        <v>12500</v>
      </c>
      <c r="H21" s="112">
        <v>900080</v>
      </c>
      <c r="I21" s="112">
        <v>912580</v>
      </c>
    </row>
    <row r="22" spans="1:9" x14ac:dyDescent="0.15">
      <c r="A22" s="108"/>
      <c r="B22" s="108"/>
      <c r="C22" s="113"/>
      <c r="D22" s="110"/>
      <c r="E22" s="111" t="s">
        <v>52</v>
      </c>
      <c r="F22" s="112">
        <v>0</v>
      </c>
      <c r="G22" s="112">
        <v>100500</v>
      </c>
      <c r="H22" s="112">
        <v>3067520</v>
      </c>
      <c r="I22" s="112">
        <v>3168020</v>
      </c>
    </row>
    <row r="23" spans="1:9" x14ac:dyDescent="0.15">
      <c r="A23" s="103"/>
      <c r="B23" s="103"/>
      <c r="C23" s="99" t="s">
        <v>78</v>
      </c>
      <c r="D23" s="104"/>
      <c r="E23" s="105" t="s">
        <v>50</v>
      </c>
      <c r="F23" s="106">
        <v>0</v>
      </c>
      <c r="G23" s="106">
        <v>0</v>
      </c>
      <c r="H23" s="106">
        <v>500000</v>
      </c>
      <c r="I23" s="106">
        <v>500000</v>
      </c>
    </row>
    <row r="24" spans="1:9" x14ac:dyDescent="0.15">
      <c r="A24" s="103"/>
      <c r="B24" s="103"/>
      <c r="C24" s="103"/>
      <c r="D24" s="104"/>
      <c r="E24" s="105" t="s">
        <v>51</v>
      </c>
      <c r="F24" s="106">
        <v>0</v>
      </c>
      <c r="G24" s="106">
        <v>0</v>
      </c>
      <c r="H24" s="106">
        <v>204980</v>
      </c>
      <c r="I24" s="106">
        <v>204980</v>
      </c>
    </row>
    <row r="25" spans="1:9" x14ac:dyDescent="0.15">
      <c r="A25" s="103"/>
      <c r="B25" s="103"/>
      <c r="C25" s="107"/>
      <c r="D25" s="104"/>
      <c r="E25" s="105" t="s">
        <v>52</v>
      </c>
      <c r="F25" s="106">
        <v>0</v>
      </c>
      <c r="G25" s="106">
        <v>0</v>
      </c>
      <c r="H25" s="106">
        <v>295020</v>
      </c>
      <c r="I25" s="106">
        <v>295020</v>
      </c>
    </row>
    <row r="26" spans="1:9" x14ac:dyDescent="0.15">
      <c r="A26" s="108"/>
      <c r="B26" s="108"/>
      <c r="C26" s="109" t="s">
        <v>79</v>
      </c>
      <c r="D26" s="110"/>
      <c r="E26" s="111" t="s">
        <v>50</v>
      </c>
      <c r="F26" s="112">
        <v>0</v>
      </c>
      <c r="G26" s="112">
        <v>0</v>
      </c>
      <c r="H26" s="112">
        <v>42000000</v>
      </c>
      <c r="I26" s="112">
        <v>42000000</v>
      </c>
    </row>
    <row r="27" spans="1:9" x14ac:dyDescent="0.15">
      <c r="A27" s="108"/>
      <c r="B27" s="108"/>
      <c r="C27" s="108"/>
      <c r="D27" s="110"/>
      <c r="E27" s="111" t="s">
        <v>51</v>
      </c>
      <c r="F27" s="112">
        <v>0</v>
      </c>
      <c r="G27" s="112">
        <v>0</v>
      </c>
      <c r="H27" s="112">
        <v>41271470</v>
      </c>
      <c r="I27" s="112">
        <v>41271470</v>
      </c>
    </row>
    <row r="28" spans="1:9" x14ac:dyDescent="0.15">
      <c r="A28" s="108"/>
      <c r="B28" s="108"/>
      <c r="C28" s="113"/>
      <c r="D28" s="110"/>
      <c r="E28" s="111" t="s">
        <v>52</v>
      </c>
      <c r="F28" s="112">
        <v>0</v>
      </c>
      <c r="G28" s="112">
        <v>0</v>
      </c>
      <c r="H28" s="112">
        <v>728530</v>
      </c>
      <c r="I28" s="112">
        <v>728530</v>
      </c>
    </row>
    <row r="29" spans="1:9" x14ac:dyDescent="0.15">
      <c r="A29" s="103"/>
      <c r="B29" s="103"/>
      <c r="C29" s="99" t="s">
        <v>80</v>
      </c>
      <c r="D29" s="104"/>
      <c r="E29" s="105" t="s">
        <v>50</v>
      </c>
      <c r="F29" s="106">
        <v>0</v>
      </c>
      <c r="G29" s="106">
        <v>17000</v>
      </c>
      <c r="H29" s="106">
        <v>10860000</v>
      </c>
      <c r="I29" s="106">
        <v>10877000</v>
      </c>
    </row>
    <row r="30" spans="1:9" x14ac:dyDescent="0.15">
      <c r="A30" s="103"/>
      <c r="B30" s="103"/>
      <c r="C30" s="103"/>
      <c r="D30" s="104"/>
      <c r="E30" s="105" t="s">
        <v>51</v>
      </c>
      <c r="F30" s="106">
        <v>0</v>
      </c>
      <c r="G30" s="106">
        <v>17000</v>
      </c>
      <c r="H30" s="106">
        <v>1750000</v>
      </c>
      <c r="I30" s="106">
        <v>1767000</v>
      </c>
    </row>
    <row r="31" spans="1:9" x14ac:dyDescent="0.15">
      <c r="A31" s="103"/>
      <c r="B31" s="103"/>
      <c r="C31" s="107"/>
      <c r="D31" s="104"/>
      <c r="E31" s="105" t="s">
        <v>52</v>
      </c>
      <c r="F31" s="106">
        <v>0</v>
      </c>
      <c r="G31" s="106">
        <v>0</v>
      </c>
      <c r="H31" s="106">
        <v>9110000</v>
      </c>
      <c r="I31" s="106">
        <v>9110000</v>
      </c>
    </row>
    <row r="32" spans="1:9" x14ac:dyDescent="0.15">
      <c r="A32" s="108"/>
      <c r="B32" s="108" t="s">
        <v>81</v>
      </c>
      <c r="C32" s="109"/>
      <c r="D32" s="110"/>
      <c r="E32" s="111" t="s">
        <v>50</v>
      </c>
      <c r="F32" s="112">
        <v>0</v>
      </c>
      <c r="G32" s="112">
        <v>130000</v>
      </c>
      <c r="H32" s="112">
        <v>57327600</v>
      </c>
      <c r="I32" s="112">
        <v>57457600</v>
      </c>
    </row>
    <row r="33" spans="1:9" x14ac:dyDescent="0.15">
      <c r="A33" s="108"/>
      <c r="B33" s="108"/>
      <c r="C33" s="108"/>
      <c r="D33" s="110"/>
      <c r="E33" s="111" t="s">
        <v>51</v>
      </c>
      <c r="F33" s="112">
        <v>0</v>
      </c>
      <c r="G33" s="112">
        <v>29500</v>
      </c>
      <c r="H33" s="112">
        <v>44126530</v>
      </c>
      <c r="I33" s="112">
        <v>44156030</v>
      </c>
    </row>
    <row r="34" spans="1:9" x14ac:dyDescent="0.15">
      <c r="A34" s="108"/>
      <c r="B34" s="113"/>
      <c r="C34" s="113"/>
      <c r="D34" s="110"/>
      <c r="E34" s="111" t="s">
        <v>52</v>
      </c>
      <c r="F34" s="112">
        <v>0</v>
      </c>
      <c r="G34" s="112">
        <v>100500</v>
      </c>
      <c r="H34" s="112">
        <v>13201070</v>
      </c>
      <c r="I34" s="112">
        <v>13301570</v>
      </c>
    </row>
    <row r="35" spans="1:9" x14ac:dyDescent="0.15">
      <c r="A35" s="103" t="s">
        <v>13</v>
      </c>
      <c r="B35" s="99"/>
      <c r="C35" s="99"/>
      <c r="D35" s="104"/>
      <c r="E35" s="105" t="s">
        <v>50</v>
      </c>
      <c r="F35" s="106">
        <v>0</v>
      </c>
      <c r="G35" s="106">
        <v>280000</v>
      </c>
      <c r="H35" s="106">
        <v>65527600</v>
      </c>
      <c r="I35" s="106">
        <v>65807600</v>
      </c>
    </row>
    <row r="36" spans="1:9" x14ac:dyDescent="0.15">
      <c r="A36" s="103"/>
      <c r="B36" s="103"/>
      <c r="C36" s="103"/>
      <c r="D36" s="104"/>
      <c r="E36" s="105" t="s">
        <v>51</v>
      </c>
      <c r="F36" s="106">
        <v>0</v>
      </c>
      <c r="G36" s="106">
        <v>170100</v>
      </c>
      <c r="H36" s="106">
        <v>44527380</v>
      </c>
      <c r="I36" s="106">
        <v>44697480</v>
      </c>
    </row>
    <row r="37" spans="1:9" x14ac:dyDescent="0.15">
      <c r="A37" s="107"/>
      <c r="B37" s="107"/>
      <c r="C37" s="107"/>
      <c r="D37" s="104"/>
      <c r="E37" s="105" t="s">
        <v>52</v>
      </c>
      <c r="F37" s="106">
        <v>0</v>
      </c>
      <c r="G37" s="106">
        <v>109900</v>
      </c>
      <c r="H37" s="106">
        <v>21000220</v>
      </c>
      <c r="I37" s="106">
        <v>21110120</v>
      </c>
    </row>
    <row r="38" spans="1:9" x14ac:dyDescent="0.15">
      <c r="A38" s="114"/>
      <c r="B38" s="114"/>
      <c r="C38" s="114" t="s">
        <v>82</v>
      </c>
      <c r="D38" s="115"/>
      <c r="E38" s="116" t="s">
        <v>50</v>
      </c>
      <c r="F38" s="117">
        <v>0</v>
      </c>
      <c r="G38" s="117">
        <v>5000000</v>
      </c>
      <c r="H38" s="117">
        <v>6000000</v>
      </c>
      <c r="I38" s="117">
        <v>11000000</v>
      </c>
    </row>
    <row r="39" spans="1:9" x14ac:dyDescent="0.15">
      <c r="A39" s="118"/>
      <c r="B39" s="118"/>
      <c r="C39" s="118"/>
      <c r="D39" s="115"/>
      <c r="E39" s="116" t="s">
        <v>51</v>
      </c>
      <c r="F39" s="117">
        <v>0</v>
      </c>
      <c r="G39" s="117">
        <v>5000000</v>
      </c>
      <c r="H39" s="117">
        <v>6000000</v>
      </c>
      <c r="I39" s="117">
        <v>11000000</v>
      </c>
    </row>
    <row r="40" spans="1:9" x14ac:dyDescent="0.15">
      <c r="A40" s="118"/>
      <c r="B40" s="118"/>
      <c r="C40" s="119"/>
      <c r="D40" s="115"/>
      <c r="E40" s="116" t="s">
        <v>52</v>
      </c>
      <c r="F40" s="117">
        <v>0</v>
      </c>
      <c r="G40" s="117">
        <v>0</v>
      </c>
      <c r="H40" s="117">
        <v>0</v>
      </c>
      <c r="I40" s="117">
        <v>0</v>
      </c>
    </row>
    <row r="41" spans="1:9" x14ac:dyDescent="0.15">
      <c r="A41" s="120"/>
      <c r="B41" s="120" t="s">
        <v>83</v>
      </c>
      <c r="C41" s="121"/>
      <c r="D41" s="122"/>
      <c r="E41" s="123" t="s">
        <v>50</v>
      </c>
      <c r="F41" s="124">
        <v>0</v>
      </c>
      <c r="G41" s="124">
        <v>5000000</v>
      </c>
      <c r="H41" s="124">
        <v>6000000</v>
      </c>
      <c r="I41" s="124">
        <v>11000000</v>
      </c>
    </row>
    <row r="42" spans="1:9" x14ac:dyDescent="0.15">
      <c r="A42" s="120"/>
      <c r="B42" s="120"/>
      <c r="C42" s="120"/>
      <c r="D42" s="122"/>
      <c r="E42" s="123" t="s">
        <v>51</v>
      </c>
      <c r="F42" s="124">
        <v>0</v>
      </c>
      <c r="G42" s="124">
        <v>5000000</v>
      </c>
      <c r="H42" s="124">
        <v>6000000</v>
      </c>
      <c r="I42" s="124">
        <v>11000000</v>
      </c>
    </row>
    <row r="43" spans="1:9" x14ac:dyDescent="0.15">
      <c r="A43" s="120"/>
      <c r="B43" s="125"/>
      <c r="C43" s="125"/>
      <c r="D43" s="122"/>
      <c r="E43" s="123" t="s">
        <v>52</v>
      </c>
      <c r="F43" s="124">
        <v>0</v>
      </c>
      <c r="G43" s="124">
        <v>0</v>
      </c>
      <c r="H43" s="124">
        <v>0</v>
      </c>
      <c r="I43" s="124">
        <v>0</v>
      </c>
    </row>
    <row r="44" spans="1:9" x14ac:dyDescent="0.15">
      <c r="A44" s="118" t="s">
        <v>22</v>
      </c>
      <c r="B44" s="114"/>
      <c r="C44" s="114"/>
      <c r="D44" s="115"/>
      <c r="E44" s="116" t="s">
        <v>50</v>
      </c>
      <c r="F44" s="117">
        <v>0</v>
      </c>
      <c r="G44" s="117">
        <v>5000000</v>
      </c>
      <c r="H44" s="117">
        <v>6000000</v>
      </c>
      <c r="I44" s="117">
        <v>11000000</v>
      </c>
    </row>
    <row r="45" spans="1:9" x14ac:dyDescent="0.15">
      <c r="A45" s="118"/>
      <c r="B45" s="118"/>
      <c r="C45" s="118"/>
      <c r="D45" s="115"/>
      <c r="E45" s="116" t="s">
        <v>51</v>
      </c>
      <c r="F45" s="117">
        <v>0</v>
      </c>
      <c r="G45" s="117">
        <v>5000000</v>
      </c>
      <c r="H45" s="117">
        <v>6000000</v>
      </c>
      <c r="I45" s="117">
        <v>11000000</v>
      </c>
    </row>
    <row r="46" spans="1:9" x14ac:dyDescent="0.15">
      <c r="A46" s="119"/>
      <c r="B46" s="119"/>
      <c r="C46" s="119"/>
      <c r="D46" s="115"/>
      <c r="E46" s="116" t="s">
        <v>52</v>
      </c>
      <c r="F46" s="117">
        <v>0</v>
      </c>
      <c r="G46" s="117">
        <v>0</v>
      </c>
      <c r="H46" s="117">
        <v>0</v>
      </c>
      <c r="I46" s="117">
        <v>0</v>
      </c>
    </row>
    <row r="47" spans="1:9" x14ac:dyDescent="0.15">
      <c r="A47" s="99"/>
      <c r="B47" s="99"/>
      <c r="C47" s="99" t="s">
        <v>84</v>
      </c>
      <c r="D47" s="104"/>
      <c r="E47" s="105" t="s">
        <v>50</v>
      </c>
      <c r="F47" s="106">
        <v>0</v>
      </c>
      <c r="G47" s="106">
        <v>0</v>
      </c>
      <c r="H47" s="106">
        <v>1500000</v>
      </c>
      <c r="I47" s="106">
        <v>1500000</v>
      </c>
    </row>
    <row r="48" spans="1:9" x14ac:dyDescent="0.15">
      <c r="A48" s="103"/>
      <c r="B48" s="103"/>
      <c r="C48" s="103"/>
      <c r="D48" s="104"/>
      <c r="E48" s="105" t="s">
        <v>51</v>
      </c>
      <c r="F48" s="106">
        <v>0</v>
      </c>
      <c r="G48" s="106">
        <v>0</v>
      </c>
      <c r="H48" s="106">
        <v>500000</v>
      </c>
      <c r="I48" s="106">
        <v>500000</v>
      </c>
    </row>
    <row r="49" spans="1:9" x14ac:dyDescent="0.15">
      <c r="A49" s="103"/>
      <c r="B49" s="103"/>
      <c r="C49" s="107"/>
      <c r="D49" s="104"/>
      <c r="E49" s="105" t="s">
        <v>52</v>
      </c>
      <c r="F49" s="106">
        <v>0</v>
      </c>
      <c r="G49" s="106">
        <v>0</v>
      </c>
      <c r="H49" s="106">
        <v>1000000</v>
      </c>
      <c r="I49" s="106">
        <v>1000000</v>
      </c>
    </row>
    <row r="50" spans="1:9" x14ac:dyDescent="0.15">
      <c r="A50" s="108"/>
      <c r="B50" s="108"/>
      <c r="C50" s="109" t="s">
        <v>85</v>
      </c>
      <c r="D50" s="110"/>
      <c r="E50" s="111" t="s">
        <v>50</v>
      </c>
      <c r="F50" s="112">
        <v>3584875098</v>
      </c>
      <c r="G50" s="112">
        <v>1152950000</v>
      </c>
      <c r="H50" s="112">
        <v>0</v>
      </c>
      <c r="I50" s="112">
        <v>4737825098</v>
      </c>
    </row>
    <row r="51" spans="1:9" x14ac:dyDescent="0.15">
      <c r="A51" s="108"/>
      <c r="B51" s="108"/>
      <c r="C51" s="108"/>
      <c r="D51" s="110"/>
      <c r="E51" s="111" t="s">
        <v>51</v>
      </c>
      <c r="F51" s="112">
        <v>2152959003</v>
      </c>
      <c r="G51" s="112">
        <v>1098754610</v>
      </c>
      <c r="H51" s="112">
        <v>0</v>
      </c>
      <c r="I51" s="112">
        <v>3251713613</v>
      </c>
    </row>
    <row r="52" spans="1:9" x14ac:dyDescent="0.15">
      <c r="A52" s="108"/>
      <c r="B52" s="108"/>
      <c r="C52" s="113"/>
      <c r="D52" s="110"/>
      <c r="E52" s="111" t="s">
        <v>52</v>
      </c>
      <c r="F52" s="112">
        <v>1431916095</v>
      </c>
      <c r="G52" s="112">
        <v>54195390</v>
      </c>
      <c r="H52" s="112">
        <v>0</v>
      </c>
      <c r="I52" s="112">
        <v>1486111485</v>
      </c>
    </row>
    <row r="53" spans="1:9" x14ac:dyDescent="0.15">
      <c r="A53" s="103"/>
      <c r="B53" s="103"/>
      <c r="C53" s="99" t="s">
        <v>86</v>
      </c>
      <c r="D53" s="104"/>
      <c r="E53" s="105" t="s">
        <v>50</v>
      </c>
      <c r="F53" s="106">
        <v>0</v>
      </c>
      <c r="G53" s="106">
        <v>0</v>
      </c>
      <c r="H53" s="106">
        <v>5000000</v>
      </c>
      <c r="I53" s="106">
        <v>5000000</v>
      </c>
    </row>
    <row r="54" spans="1:9" x14ac:dyDescent="0.15">
      <c r="A54" s="103"/>
      <c r="B54" s="103"/>
      <c r="C54" s="103"/>
      <c r="D54" s="104"/>
      <c r="E54" s="105" t="s">
        <v>51</v>
      </c>
      <c r="F54" s="106">
        <v>0</v>
      </c>
      <c r="G54" s="106">
        <v>0</v>
      </c>
      <c r="H54" s="106">
        <v>4720000</v>
      </c>
      <c r="I54" s="106">
        <v>4720000</v>
      </c>
    </row>
    <row r="55" spans="1:9" x14ac:dyDescent="0.15">
      <c r="A55" s="103"/>
      <c r="B55" s="103"/>
      <c r="C55" s="107"/>
      <c r="D55" s="104"/>
      <c r="E55" s="105" t="s">
        <v>52</v>
      </c>
      <c r="F55" s="106">
        <v>0</v>
      </c>
      <c r="G55" s="106">
        <v>0</v>
      </c>
      <c r="H55" s="106">
        <v>280000</v>
      </c>
      <c r="I55" s="106">
        <v>280000</v>
      </c>
    </row>
    <row r="56" spans="1:9" x14ac:dyDescent="0.15">
      <c r="A56" s="108"/>
      <c r="B56" s="108"/>
      <c r="C56" s="109" t="s">
        <v>87</v>
      </c>
      <c r="D56" s="110"/>
      <c r="E56" s="111" t="s">
        <v>50</v>
      </c>
      <c r="F56" s="112">
        <v>0</v>
      </c>
      <c r="G56" s="112">
        <v>0</v>
      </c>
      <c r="H56" s="112">
        <v>11000000</v>
      </c>
      <c r="I56" s="112">
        <v>11000000</v>
      </c>
    </row>
    <row r="57" spans="1:9" x14ac:dyDescent="0.15">
      <c r="A57" s="108"/>
      <c r="B57" s="108"/>
      <c r="C57" s="108"/>
      <c r="D57" s="110"/>
      <c r="E57" s="111" t="s">
        <v>51</v>
      </c>
      <c r="F57" s="112">
        <v>0</v>
      </c>
      <c r="G57" s="112">
        <v>0</v>
      </c>
      <c r="H57" s="112">
        <v>10995953</v>
      </c>
      <c r="I57" s="112">
        <v>10995953</v>
      </c>
    </row>
    <row r="58" spans="1:9" x14ac:dyDescent="0.15">
      <c r="A58" s="108"/>
      <c r="B58" s="108"/>
      <c r="C58" s="113"/>
      <c r="D58" s="110"/>
      <c r="E58" s="111" t="s">
        <v>52</v>
      </c>
      <c r="F58" s="112">
        <v>0</v>
      </c>
      <c r="G58" s="112">
        <v>0</v>
      </c>
      <c r="H58" s="112">
        <v>4047</v>
      </c>
      <c r="I58" s="112">
        <v>4047</v>
      </c>
    </row>
    <row r="59" spans="1:9" x14ac:dyDescent="0.15">
      <c r="A59" s="103"/>
      <c r="B59" s="103"/>
      <c r="C59" s="99" t="s">
        <v>88</v>
      </c>
      <c r="D59" s="104"/>
      <c r="E59" s="105" t="s">
        <v>50</v>
      </c>
      <c r="F59" s="106">
        <v>0</v>
      </c>
      <c r="G59" s="106">
        <v>0</v>
      </c>
      <c r="H59" s="106">
        <v>12000000</v>
      </c>
      <c r="I59" s="106">
        <v>12000000</v>
      </c>
    </row>
    <row r="60" spans="1:9" x14ac:dyDescent="0.15">
      <c r="A60" s="103"/>
      <c r="B60" s="103"/>
      <c r="C60" s="103"/>
      <c r="D60" s="104"/>
      <c r="E60" s="105" t="s">
        <v>51</v>
      </c>
      <c r="F60" s="106">
        <v>0</v>
      </c>
      <c r="G60" s="106">
        <v>0</v>
      </c>
      <c r="H60" s="106">
        <v>0</v>
      </c>
      <c r="I60" s="106">
        <v>0</v>
      </c>
    </row>
    <row r="61" spans="1:9" x14ac:dyDescent="0.15">
      <c r="A61" s="103"/>
      <c r="B61" s="103"/>
      <c r="C61" s="107"/>
      <c r="D61" s="104"/>
      <c r="E61" s="105" t="s">
        <v>52</v>
      </c>
      <c r="F61" s="106">
        <v>0</v>
      </c>
      <c r="G61" s="106">
        <v>0</v>
      </c>
      <c r="H61" s="106">
        <v>12000000</v>
      </c>
      <c r="I61" s="106">
        <v>12000000</v>
      </c>
    </row>
    <row r="62" spans="1:9" x14ac:dyDescent="0.15">
      <c r="A62" s="108"/>
      <c r="B62" s="108" t="s">
        <v>84</v>
      </c>
      <c r="C62" s="109"/>
      <c r="D62" s="110"/>
      <c r="E62" s="111" t="s">
        <v>50</v>
      </c>
      <c r="F62" s="112">
        <v>3584875098</v>
      </c>
      <c r="G62" s="112">
        <v>1152950000</v>
      </c>
      <c r="H62" s="112">
        <v>29500000</v>
      </c>
      <c r="I62" s="112">
        <v>4767325098</v>
      </c>
    </row>
    <row r="63" spans="1:9" x14ac:dyDescent="0.15">
      <c r="A63" s="108"/>
      <c r="B63" s="108"/>
      <c r="C63" s="108"/>
      <c r="D63" s="110"/>
      <c r="E63" s="111" t="s">
        <v>51</v>
      </c>
      <c r="F63" s="112">
        <v>2152959003</v>
      </c>
      <c r="G63" s="112">
        <v>1098754610</v>
      </c>
      <c r="H63" s="112">
        <v>16215953</v>
      </c>
      <c r="I63" s="112">
        <v>3267929566</v>
      </c>
    </row>
    <row r="64" spans="1:9" x14ac:dyDescent="0.15">
      <c r="A64" s="108"/>
      <c r="B64" s="113"/>
      <c r="C64" s="113"/>
      <c r="D64" s="110"/>
      <c r="E64" s="111" t="s">
        <v>52</v>
      </c>
      <c r="F64" s="112">
        <v>1431916095</v>
      </c>
      <c r="G64" s="112">
        <v>54195390</v>
      </c>
      <c r="H64" s="112">
        <v>13284047</v>
      </c>
      <c r="I64" s="112">
        <v>1499395532</v>
      </c>
    </row>
    <row r="65" spans="1:9" x14ac:dyDescent="0.15">
      <c r="A65" s="103" t="s">
        <v>26</v>
      </c>
      <c r="B65" s="99"/>
      <c r="C65" s="99"/>
      <c r="D65" s="104"/>
      <c r="E65" s="105" t="s">
        <v>50</v>
      </c>
      <c r="F65" s="106">
        <v>3584875098</v>
      </c>
      <c r="G65" s="106">
        <v>1152950000</v>
      </c>
      <c r="H65" s="106">
        <v>29500000</v>
      </c>
      <c r="I65" s="106">
        <v>4767325098</v>
      </c>
    </row>
    <row r="66" spans="1:9" x14ac:dyDescent="0.15">
      <c r="A66" s="103"/>
      <c r="B66" s="103"/>
      <c r="C66" s="103"/>
      <c r="D66" s="104"/>
      <c r="E66" s="105" t="s">
        <v>51</v>
      </c>
      <c r="F66" s="106">
        <v>2152959003</v>
      </c>
      <c r="G66" s="106">
        <v>1098754610</v>
      </c>
      <c r="H66" s="106">
        <v>16215953</v>
      </c>
      <c r="I66" s="106">
        <v>3267929566</v>
      </c>
    </row>
    <row r="67" spans="1:9" x14ac:dyDescent="0.15">
      <c r="A67" s="107"/>
      <c r="B67" s="107"/>
      <c r="C67" s="107"/>
      <c r="D67" s="104"/>
      <c r="E67" s="105" t="s">
        <v>52</v>
      </c>
      <c r="F67" s="106">
        <v>1431916095</v>
      </c>
      <c r="G67" s="106">
        <v>54195390</v>
      </c>
      <c r="H67" s="106">
        <v>13284047</v>
      </c>
      <c r="I67" s="106">
        <v>1499395532</v>
      </c>
    </row>
    <row r="68" spans="1:9" x14ac:dyDescent="0.15">
      <c r="A68" s="109"/>
      <c r="B68" s="109"/>
      <c r="C68" s="109" t="s">
        <v>89</v>
      </c>
      <c r="D68" s="110"/>
      <c r="E68" s="111" t="s">
        <v>50</v>
      </c>
      <c r="F68" s="112">
        <v>0</v>
      </c>
      <c r="G68" s="112">
        <v>0</v>
      </c>
      <c r="H68" s="112">
        <v>4400000</v>
      </c>
      <c r="I68" s="112">
        <v>4400000</v>
      </c>
    </row>
    <row r="69" spans="1:9" x14ac:dyDescent="0.15">
      <c r="A69" s="108"/>
      <c r="B69" s="108"/>
      <c r="C69" s="108"/>
      <c r="D69" s="110"/>
      <c r="E69" s="111" t="s">
        <v>51</v>
      </c>
      <c r="F69" s="112">
        <v>0</v>
      </c>
      <c r="G69" s="112">
        <v>0</v>
      </c>
      <c r="H69" s="112">
        <v>0</v>
      </c>
      <c r="I69" s="112">
        <v>0</v>
      </c>
    </row>
    <row r="70" spans="1:9" x14ac:dyDescent="0.15">
      <c r="A70" s="108"/>
      <c r="B70" s="108"/>
      <c r="C70" s="113"/>
      <c r="D70" s="110"/>
      <c r="E70" s="111" t="s">
        <v>52</v>
      </c>
      <c r="F70" s="112">
        <v>0</v>
      </c>
      <c r="G70" s="112">
        <v>0</v>
      </c>
      <c r="H70" s="112">
        <v>4400000</v>
      </c>
      <c r="I70" s="112">
        <v>4400000</v>
      </c>
    </row>
    <row r="71" spans="1:9" x14ac:dyDescent="0.15">
      <c r="A71" s="103"/>
      <c r="B71" s="103"/>
      <c r="C71" s="99" t="s">
        <v>90</v>
      </c>
      <c r="D71" s="104"/>
      <c r="E71" s="105" t="s">
        <v>50</v>
      </c>
      <c r="F71" s="106">
        <v>0</v>
      </c>
      <c r="G71" s="106">
        <v>0</v>
      </c>
      <c r="H71" s="106">
        <v>20000000</v>
      </c>
      <c r="I71" s="106">
        <v>20000000</v>
      </c>
    </row>
    <row r="72" spans="1:9" x14ac:dyDescent="0.15">
      <c r="A72" s="103"/>
      <c r="B72" s="103"/>
      <c r="C72" s="103"/>
      <c r="D72" s="104"/>
      <c r="E72" s="105" t="s">
        <v>51</v>
      </c>
      <c r="F72" s="106">
        <v>0</v>
      </c>
      <c r="G72" s="106">
        <v>0</v>
      </c>
      <c r="H72" s="106">
        <v>18000000</v>
      </c>
      <c r="I72" s="106">
        <v>18000000</v>
      </c>
    </row>
    <row r="73" spans="1:9" x14ac:dyDescent="0.15">
      <c r="A73" s="103"/>
      <c r="B73" s="103"/>
      <c r="C73" s="107"/>
      <c r="D73" s="104"/>
      <c r="E73" s="105" t="s">
        <v>52</v>
      </c>
      <c r="F73" s="106">
        <v>0</v>
      </c>
      <c r="G73" s="106">
        <v>0</v>
      </c>
      <c r="H73" s="106">
        <v>2000000</v>
      </c>
      <c r="I73" s="106">
        <v>2000000</v>
      </c>
    </row>
    <row r="74" spans="1:9" x14ac:dyDescent="0.15">
      <c r="A74" s="108"/>
      <c r="B74" s="108" t="s">
        <v>91</v>
      </c>
      <c r="C74" s="109"/>
      <c r="D74" s="110"/>
      <c r="E74" s="111" t="s">
        <v>50</v>
      </c>
      <c r="F74" s="112">
        <v>0</v>
      </c>
      <c r="G74" s="112">
        <v>0</v>
      </c>
      <c r="H74" s="112">
        <v>24400000</v>
      </c>
      <c r="I74" s="112">
        <v>24400000</v>
      </c>
    </row>
    <row r="75" spans="1:9" x14ac:dyDescent="0.15">
      <c r="A75" s="108"/>
      <c r="B75" s="108"/>
      <c r="C75" s="108"/>
      <c r="D75" s="110"/>
      <c r="E75" s="111" t="s">
        <v>51</v>
      </c>
      <c r="F75" s="112">
        <v>0</v>
      </c>
      <c r="G75" s="112">
        <v>0</v>
      </c>
      <c r="H75" s="112">
        <v>18000000</v>
      </c>
      <c r="I75" s="112">
        <v>18000000</v>
      </c>
    </row>
    <row r="76" spans="1:9" x14ac:dyDescent="0.15">
      <c r="A76" s="108"/>
      <c r="B76" s="113"/>
      <c r="C76" s="113"/>
      <c r="D76" s="110"/>
      <c r="E76" s="111" t="s">
        <v>52</v>
      </c>
      <c r="F76" s="112">
        <v>0</v>
      </c>
      <c r="G76" s="112">
        <v>0</v>
      </c>
      <c r="H76" s="112">
        <v>6400000</v>
      </c>
      <c r="I76" s="112">
        <v>6400000</v>
      </c>
    </row>
    <row r="77" spans="1:9" x14ac:dyDescent="0.15">
      <c r="A77" s="103" t="s">
        <v>91</v>
      </c>
      <c r="B77" s="99"/>
      <c r="C77" s="99"/>
      <c r="D77" s="104"/>
      <c r="E77" s="105" t="s">
        <v>50</v>
      </c>
      <c r="F77" s="106">
        <v>0</v>
      </c>
      <c r="G77" s="106">
        <v>0</v>
      </c>
      <c r="H77" s="106">
        <v>24400000</v>
      </c>
      <c r="I77" s="106">
        <v>24400000</v>
      </c>
    </row>
    <row r="78" spans="1:9" x14ac:dyDescent="0.15">
      <c r="A78" s="103"/>
      <c r="B78" s="103"/>
      <c r="C78" s="103"/>
      <c r="D78" s="104"/>
      <c r="E78" s="105" t="s">
        <v>51</v>
      </c>
      <c r="F78" s="106">
        <v>0</v>
      </c>
      <c r="G78" s="106">
        <v>0</v>
      </c>
      <c r="H78" s="106">
        <v>18000000</v>
      </c>
      <c r="I78" s="106">
        <v>18000000</v>
      </c>
    </row>
    <row r="79" spans="1:9" x14ac:dyDescent="0.15">
      <c r="A79" s="107"/>
      <c r="B79" s="107"/>
      <c r="C79" s="107"/>
      <c r="D79" s="104"/>
      <c r="E79" s="105" t="s">
        <v>52</v>
      </c>
      <c r="F79" s="106">
        <v>0</v>
      </c>
      <c r="G79" s="106">
        <v>0</v>
      </c>
      <c r="H79" s="106">
        <v>6400000</v>
      </c>
      <c r="I79" s="106">
        <v>6400000</v>
      </c>
    </row>
    <row r="80" spans="1:9" x14ac:dyDescent="0.15">
      <c r="A80" s="109"/>
      <c r="B80" s="109"/>
      <c r="C80" s="109" t="s">
        <v>92</v>
      </c>
      <c r="D80" s="110"/>
      <c r="E80" s="111" t="s">
        <v>50</v>
      </c>
      <c r="F80" s="112">
        <v>0</v>
      </c>
      <c r="G80" s="112">
        <v>0</v>
      </c>
      <c r="H80" s="112">
        <v>100000</v>
      </c>
      <c r="I80" s="112">
        <v>100000</v>
      </c>
    </row>
    <row r="81" spans="1:9" x14ac:dyDescent="0.15">
      <c r="A81" s="108"/>
      <c r="B81" s="108"/>
      <c r="C81" s="108"/>
      <c r="D81" s="110"/>
      <c r="E81" s="111" t="s">
        <v>51</v>
      </c>
      <c r="F81" s="112">
        <v>0</v>
      </c>
      <c r="G81" s="112">
        <v>0</v>
      </c>
      <c r="H81" s="112">
        <v>0</v>
      </c>
      <c r="I81" s="112">
        <v>0</v>
      </c>
    </row>
    <row r="82" spans="1:9" x14ac:dyDescent="0.15">
      <c r="A82" s="108"/>
      <c r="B82" s="108"/>
      <c r="C82" s="113"/>
      <c r="D82" s="110"/>
      <c r="E82" s="111" t="s">
        <v>52</v>
      </c>
      <c r="F82" s="112">
        <v>0</v>
      </c>
      <c r="G82" s="112">
        <v>0</v>
      </c>
      <c r="H82" s="112">
        <v>100000</v>
      </c>
      <c r="I82" s="112">
        <v>100000</v>
      </c>
    </row>
    <row r="83" spans="1:9" x14ac:dyDescent="0.15">
      <c r="A83" s="103"/>
      <c r="B83" s="103" t="s">
        <v>92</v>
      </c>
      <c r="C83" s="99"/>
      <c r="D83" s="104"/>
      <c r="E83" s="105" t="s">
        <v>50</v>
      </c>
      <c r="F83" s="106">
        <v>0</v>
      </c>
      <c r="G83" s="106">
        <v>0</v>
      </c>
      <c r="H83" s="106">
        <v>100000</v>
      </c>
      <c r="I83" s="106">
        <v>100000</v>
      </c>
    </row>
    <row r="84" spans="1:9" x14ac:dyDescent="0.15">
      <c r="A84" s="103"/>
      <c r="B84" s="103"/>
      <c r="C84" s="103"/>
      <c r="D84" s="104"/>
      <c r="E84" s="105" t="s">
        <v>51</v>
      </c>
      <c r="F84" s="106">
        <v>0</v>
      </c>
      <c r="G84" s="106">
        <v>0</v>
      </c>
      <c r="H84" s="106">
        <v>0</v>
      </c>
      <c r="I84" s="106">
        <v>0</v>
      </c>
    </row>
    <row r="85" spans="1:9" x14ac:dyDescent="0.15">
      <c r="A85" s="103"/>
      <c r="B85" s="107"/>
      <c r="C85" s="107"/>
      <c r="D85" s="104"/>
      <c r="E85" s="105" t="s">
        <v>52</v>
      </c>
      <c r="F85" s="106">
        <v>0</v>
      </c>
      <c r="G85" s="106">
        <v>0</v>
      </c>
      <c r="H85" s="106">
        <v>100000</v>
      </c>
      <c r="I85" s="106">
        <v>100000</v>
      </c>
    </row>
    <row r="86" spans="1:9" x14ac:dyDescent="0.15">
      <c r="A86" s="108" t="s">
        <v>92</v>
      </c>
      <c r="B86" s="109"/>
      <c r="C86" s="109"/>
      <c r="D86" s="110"/>
      <c r="E86" s="111" t="s">
        <v>50</v>
      </c>
      <c r="F86" s="112">
        <v>0</v>
      </c>
      <c r="G86" s="112">
        <v>0</v>
      </c>
      <c r="H86" s="112">
        <v>100000</v>
      </c>
      <c r="I86" s="112">
        <v>100000</v>
      </c>
    </row>
    <row r="87" spans="1:9" x14ac:dyDescent="0.15">
      <c r="A87" s="108"/>
      <c r="B87" s="108"/>
      <c r="C87" s="108"/>
      <c r="D87" s="110"/>
      <c r="E87" s="111" t="s">
        <v>51</v>
      </c>
      <c r="F87" s="112">
        <v>0</v>
      </c>
      <c r="G87" s="112">
        <v>0</v>
      </c>
      <c r="H87" s="112">
        <v>0</v>
      </c>
      <c r="I87" s="112">
        <v>0</v>
      </c>
    </row>
    <row r="88" spans="1:9" x14ac:dyDescent="0.15">
      <c r="A88" s="113"/>
      <c r="B88" s="113"/>
      <c r="C88" s="113"/>
      <c r="D88" s="110"/>
      <c r="E88" s="111" t="s">
        <v>52</v>
      </c>
      <c r="F88" s="112">
        <v>0</v>
      </c>
      <c r="G88" s="112">
        <v>0</v>
      </c>
      <c r="H88" s="112">
        <v>100000</v>
      </c>
      <c r="I88" s="112">
        <v>100000</v>
      </c>
    </row>
    <row r="89" spans="1:9" x14ac:dyDescent="0.15">
      <c r="A89" s="121"/>
      <c r="B89" s="121"/>
      <c r="C89" s="121" t="s">
        <v>93</v>
      </c>
      <c r="D89" s="122"/>
      <c r="E89" s="123" t="s">
        <v>50</v>
      </c>
      <c r="F89" s="124">
        <v>0</v>
      </c>
      <c r="G89" s="124">
        <v>0</v>
      </c>
      <c r="H89" s="124">
        <v>6420595</v>
      </c>
      <c r="I89" s="124">
        <v>6420595</v>
      </c>
    </row>
    <row r="90" spans="1:9" x14ac:dyDescent="0.15">
      <c r="A90" s="120"/>
      <c r="B90" s="120"/>
      <c r="C90" s="120"/>
      <c r="D90" s="122"/>
      <c r="E90" s="123" t="s">
        <v>51</v>
      </c>
      <c r="F90" s="124">
        <v>0</v>
      </c>
      <c r="G90" s="124">
        <v>0</v>
      </c>
      <c r="H90" s="124">
        <v>0</v>
      </c>
      <c r="I90" s="124">
        <v>0</v>
      </c>
    </row>
    <row r="91" spans="1:9" x14ac:dyDescent="0.15">
      <c r="A91" s="120"/>
      <c r="B91" s="120"/>
      <c r="C91" s="125"/>
      <c r="D91" s="122"/>
      <c r="E91" s="123" t="s">
        <v>52</v>
      </c>
      <c r="F91" s="124">
        <v>0</v>
      </c>
      <c r="G91" s="124">
        <v>0</v>
      </c>
      <c r="H91" s="124">
        <v>6420595</v>
      </c>
      <c r="I91" s="124">
        <v>6420595</v>
      </c>
    </row>
    <row r="92" spans="1:9" x14ac:dyDescent="0.15">
      <c r="A92" s="118"/>
      <c r="B92" s="118"/>
      <c r="C92" s="114" t="s">
        <v>94</v>
      </c>
      <c r="D92" s="115"/>
      <c r="E92" s="116" t="s">
        <v>50</v>
      </c>
      <c r="F92" s="117">
        <v>4300000</v>
      </c>
      <c r="G92" s="117">
        <v>0</v>
      </c>
      <c r="H92" s="117">
        <v>0</v>
      </c>
      <c r="I92" s="117">
        <v>4300000</v>
      </c>
    </row>
    <row r="93" spans="1:9" x14ac:dyDescent="0.15">
      <c r="A93" s="118"/>
      <c r="B93" s="118"/>
      <c r="C93" s="118"/>
      <c r="D93" s="115"/>
      <c r="E93" s="116" t="s">
        <v>51</v>
      </c>
      <c r="F93" s="117">
        <v>4286958</v>
      </c>
      <c r="G93" s="117">
        <v>0</v>
      </c>
      <c r="H93" s="117">
        <v>0</v>
      </c>
      <c r="I93" s="117">
        <v>4286958</v>
      </c>
    </row>
    <row r="94" spans="1:9" x14ac:dyDescent="0.15">
      <c r="A94" s="118"/>
      <c r="B94" s="118"/>
      <c r="C94" s="119"/>
      <c r="D94" s="115"/>
      <c r="E94" s="116" t="s">
        <v>52</v>
      </c>
      <c r="F94" s="117">
        <v>13042</v>
      </c>
      <c r="G94" s="117">
        <v>0</v>
      </c>
      <c r="H94" s="117">
        <v>0</v>
      </c>
      <c r="I94" s="117">
        <v>13042</v>
      </c>
    </row>
    <row r="95" spans="1:9" x14ac:dyDescent="0.15">
      <c r="A95" s="120"/>
      <c r="B95" s="120" t="s">
        <v>34</v>
      </c>
      <c r="C95" s="121"/>
      <c r="D95" s="122"/>
      <c r="E95" s="123" t="s">
        <v>50</v>
      </c>
      <c r="F95" s="124">
        <v>4300000</v>
      </c>
      <c r="G95" s="124">
        <v>0</v>
      </c>
      <c r="H95" s="124">
        <v>6420595</v>
      </c>
      <c r="I95" s="124">
        <v>10720595</v>
      </c>
    </row>
    <row r="96" spans="1:9" x14ac:dyDescent="0.15">
      <c r="A96" s="120"/>
      <c r="B96" s="120"/>
      <c r="C96" s="120"/>
      <c r="D96" s="122"/>
      <c r="E96" s="123" t="s">
        <v>51</v>
      </c>
      <c r="F96" s="124">
        <v>4286958</v>
      </c>
      <c r="G96" s="124">
        <v>0</v>
      </c>
      <c r="H96" s="124">
        <v>0</v>
      </c>
      <c r="I96" s="124">
        <v>4286958</v>
      </c>
    </row>
    <row r="97" spans="1:9" x14ac:dyDescent="0.15">
      <c r="A97" s="120"/>
      <c r="B97" s="125"/>
      <c r="C97" s="125"/>
      <c r="D97" s="122"/>
      <c r="E97" s="123" t="s">
        <v>52</v>
      </c>
      <c r="F97" s="124">
        <v>13042</v>
      </c>
      <c r="G97" s="124">
        <v>0</v>
      </c>
      <c r="H97" s="124">
        <v>6420595</v>
      </c>
      <c r="I97" s="124">
        <v>6433637</v>
      </c>
    </row>
    <row r="98" spans="1:9" ht="16.5" customHeight="1" x14ac:dyDescent="0.15">
      <c r="A98" s="118" t="s">
        <v>34</v>
      </c>
      <c r="B98" s="114"/>
      <c r="C98" s="114"/>
      <c r="D98" s="115"/>
      <c r="E98" s="116" t="s">
        <v>50</v>
      </c>
      <c r="F98" s="117">
        <v>4300000</v>
      </c>
      <c r="G98" s="117">
        <v>0</v>
      </c>
      <c r="H98" s="117">
        <v>6420595</v>
      </c>
      <c r="I98" s="117">
        <v>10720595</v>
      </c>
    </row>
    <row r="99" spans="1:9" x14ac:dyDescent="0.15">
      <c r="A99" s="118"/>
      <c r="B99" s="118"/>
      <c r="C99" s="118"/>
      <c r="D99" s="115"/>
      <c r="E99" s="116" t="s">
        <v>51</v>
      </c>
      <c r="F99" s="117">
        <v>4286958</v>
      </c>
      <c r="G99" s="117">
        <v>0</v>
      </c>
      <c r="H99" s="117">
        <v>0</v>
      </c>
      <c r="I99" s="117">
        <v>4286958</v>
      </c>
    </row>
    <row r="100" spans="1:9" x14ac:dyDescent="0.15">
      <c r="A100" s="119"/>
      <c r="B100" s="119"/>
      <c r="C100" s="119"/>
      <c r="D100" s="115"/>
      <c r="E100" s="116" t="s">
        <v>52</v>
      </c>
      <c r="F100" s="117">
        <v>13042</v>
      </c>
      <c r="G100" s="117">
        <v>0</v>
      </c>
      <c r="H100" s="117">
        <v>6420595</v>
      </c>
      <c r="I100" s="117">
        <v>6433637</v>
      </c>
    </row>
    <row r="101" spans="1:9" x14ac:dyDescent="0.15">
      <c r="A101" s="126" t="s">
        <v>71</v>
      </c>
      <c r="B101" s="127"/>
      <c r="C101" s="127"/>
      <c r="D101" s="128"/>
      <c r="E101" s="129" t="s">
        <v>50</v>
      </c>
      <c r="F101" s="130">
        <v>3589175098</v>
      </c>
      <c r="G101" s="130">
        <v>1158230000</v>
      </c>
      <c r="H101" s="130">
        <v>131948195</v>
      </c>
      <c r="I101" s="130">
        <v>4879353293</v>
      </c>
    </row>
    <row r="102" spans="1:9" x14ac:dyDescent="0.15">
      <c r="A102" s="131"/>
      <c r="B102" s="132"/>
      <c r="C102" s="132"/>
      <c r="D102" s="133"/>
      <c r="E102" s="134" t="s">
        <v>51</v>
      </c>
      <c r="F102" s="135">
        <v>2157245961</v>
      </c>
      <c r="G102" s="135">
        <v>1103924710</v>
      </c>
      <c r="H102" s="135">
        <v>84743333</v>
      </c>
      <c r="I102" s="135">
        <v>3345914004</v>
      </c>
    </row>
    <row r="103" spans="1:9" x14ac:dyDescent="0.15">
      <c r="A103" s="136"/>
      <c r="B103" s="137"/>
      <c r="C103" s="137"/>
      <c r="D103" s="138"/>
      <c r="E103" s="134" t="s">
        <v>52</v>
      </c>
      <c r="F103" s="135">
        <v>1431929137</v>
      </c>
      <c r="G103" s="135">
        <v>54305290</v>
      </c>
      <c r="H103" s="135">
        <v>47204862</v>
      </c>
      <c r="I103" s="135">
        <v>1533439289</v>
      </c>
    </row>
  </sheetData>
  <mergeCells count="105">
    <mergeCell ref="A101:D103"/>
    <mergeCell ref="A95:A97"/>
    <mergeCell ref="B95:B97"/>
    <mergeCell ref="C95:C97"/>
    <mergeCell ref="A98:A100"/>
    <mergeCell ref="B98:B100"/>
    <mergeCell ref="C98:C100"/>
    <mergeCell ref="A89:A91"/>
    <mergeCell ref="B89:B91"/>
    <mergeCell ref="C89:C91"/>
    <mergeCell ref="A92:A94"/>
    <mergeCell ref="B92:B94"/>
    <mergeCell ref="C92:C94"/>
    <mergeCell ref="A83:A85"/>
    <mergeCell ref="B83:B85"/>
    <mergeCell ref="C83:C85"/>
    <mergeCell ref="A86:A88"/>
    <mergeCell ref="B86:B88"/>
    <mergeCell ref="C86:C88"/>
    <mergeCell ref="A77:A79"/>
    <mergeCell ref="B77:B79"/>
    <mergeCell ref="C77:C79"/>
    <mergeCell ref="A80:A82"/>
    <mergeCell ref="B80:B82"/>
    <mergeCell ref="C80:C82"/>
    <mergeCell ref="A71:A73"/>
    <mergeCell ref="B71:B73"/>
    <mergeCell ref="C71:C73"/>
    <mergeCell ref="A74:A76"/>
    <mergeCell ref="B74:B76"/>
    <mergeCell ref="C74:C76"/>
    <mergeCell ref="A65:A67"/>
    <mergeCell ref="B65:B67"/>
    <mergeCell ref="C65:C67"/>
    <mergeCell ref="A68:A70"/>
    <mergeCell ref="B68:B70"/>
    <mergeCell ref="C68:C70"/>
    <mergeCell ref="A59:A61"/>
    <mergeCell ref="B59:B61"/>
    <mergeCell ref="C59:C61"/>
    <mergeCell ref="A62:A64"/>
    <mergeCell ref="B62:B64"/>
    <mergeCell ref="C62:C64"/>
    <mergeCell ref="A53:A55"/>
    <mergeCell ref="B53:B55"/>
    <mergeCell ref="C53:C55"/>
    <mergeCell ref="A56:A58"/>
    <mergeCell ref="B56:B58"/>
    <mergeCell ref="C56:C58"/>
    <mergeCell ref="A47:A49"/>
    <mergeCell ref="B47:B49"/>
    <mergeCell ref="C47:C49"/>
    <mergeCell ref="A50:A52"/>
    <mergeCell ref="B50:B52"/>
    <mergeCell ref="C50:C52"/>
    <mergeCell ref="A41:A43"/>
    <mergeCell ref="B41:B43"/>
    <mergeCell ref="C41:C43"/>
    <mergeCell ref="A44:A46"/>
    <mergeCell ref="B44:B46"/>
    <mergeCell ref="C44:C46"/>
    <mergeCell ref="A35:A37"/>
    <mergeCell ref="B35:B37"/>
    <mergeCell ref="C35:C37"/>
    <mergeCell ref="A38:A40"/>
    <mergeCell ref="B38:B40"/>
    <mergeCell ref="C38:C40"/>
    <mergeCell ref="A29:A31"/>
    <mergeCell ref="B29:B31"/>
    <mergeCell ref="C29:C31"/>
    <mergeCell ref="A32:A34"/>
    <mergeCell ref="B32:B34"/>
    <mergeCell ref="C32:C34"/>
    <mergeCell ref="A23:A25"/>
    <mergeCell ref="B23:B25"/>
    <mergeCell ref="C23:C25"/>
    <mergeCell ref="A26:A28"/>
    <mergeCell ref="B26:B28"/>
    <mergeCell ref="C26:C28"/>
    <mergeCell ref="A17:A19"/>
    <mergeCell ref="B17:B19"/>
    <mergeCell ref="C17:C19"/>
    <mergeCell ref="A20:A22"/>
    <mergeCell ref="B20:B22"/>
    <mergeCell ref="C20:C22"/>
    <mergeCell ref="A11:A13"/>
    <mergeCell ref="B11:B13"/>
    <mergeCell ref="C11:C13"/>
    <mergeCell ref="A14:A16"/>
    <mergeCell ref="B14:B16"/>
    <mergeCell ref="C14:C16"/>
    <mergeCell ref="A5:A7"/>
    <mergeCell ref="B5:B7"/>
    <mergeCell ref="C5:C7"/>
    <mergeCell ref="A8:A10"/>
    <mergeCell ref="B8:B10"/>
    <mergeCell ref="C8:C10"/>
    <mergeCell ref="A1:I1"/>
    <mergeCell ref="A2:C2"/>
    <mergeCell ref="A3:D3"/>
    <mergeCell ref="E3:E4"/>
    <mergeCell ref="F3:F4"/>
    <mergeCell ref="G3:G4"/>
    <mergeCell ref="H3:H4"/>
    <mergeCell ref="I3:I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19결산총괄</vt:lpstr>
      <vt:lpstr>19세입결산서</vt:lpstr>
      <vt:lpstr>19세출결산서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g333</dc:creator>
  <cp:lastModifiedBy>g333</cp:lastModifiedBy>
  <dcterms:created xsi:type="dcterms:W3CDTF">2020-04-14T00:24:10Z</dcterms:created>
  <dcterms:modified xsi:type="dcterms:W3CDTF">2020-04-14T00:24:34Z</dcterms:modified>
</cp:coreProperties>
</file>